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 defaultThemeVersion="124226"/>
  <xr:revisionPtr revIDLastSave="0" documentId="13_ncr:1_{F957E5EC-AAB7-4125-9134-21D35E59BB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spisProjekcijePlanaProracuna" sheetId="1" r:id="rId1"/>
  </sheets>
  <definedNames>
    <definedName name="JR_PAGE_ANCHOR_0_1">IspisProjekcijePlanaProracuna!#REF!</definedName>
  </definedNames>
  <calcPr calcId="191029"/>
</workbook>
</file>

<file path=xl/calcChain.xml><?xml version="1.0" encoding="utf-8"?>
<calcChain xmlns="http://schemas.openxmlformats.org/spreadsheetml/2006/main">
  <c r="W62" i="1" l="1"/>
  <c r="W61" i="1"/>
  <c r="W60" i="1"/>
  <c r="W28" i="1"/>
  <c r="W24" i="1"/>
  <c r="W23" i="1"/>
  <c r="W17" i="1"/>
  <c r="W18" i="1"/>
  <c r="W19" i="1"/>
  <c r="W16" i="1"/>
  <c r="Y185" i="1" l="1"/>
  <c r="Y184" i="1"/>
  <c r="Y181" i="1"/>
  <c r="Y152" i="1"/>
  <c r="Y151" i="1"/>
  <c r="Y134" i="1"/>
  <c r="Y133" i="1"/>
  <c r="Y132" i="1"/>
  <c r="AB62" i="1"/>
  <c r="AB61" i="1"/>
  <c r="Y62" i="1"/>
  <c r="Y61" i="1"/>
  <c r="AB24" i="1"/>
  <c r="AB23" i="1"/>
  <c r="Y23" i="1"/>
  <c r="AB17" i="1"/>
  <c r="AB18" i="1"/>
  <c r="AB19" i="1"/>
  <c r="AB16" i="1"/>
  <c r="Y17" i="1"/>
  <c r="Y18" i="1"/>
  <c r="Y19" i="1"/>
  <c r="Y20" i="1"/>
  <c r="Y16" i="1"/>
  <c r="R25" i="1"/>
  <c r="Y25" i="1" s="1"/>
  <c r="R20" i="1"/>
  <c r="AB132" i="1" l="1"/>
  <c r="AB185" i="1" l="1"/>
  <c r="AB184" i="1"/>
  <c r="AB181" i="1"/>
  <c r="AB152" i="1"/>
  <c r="AB151" i="1"/>
  <c r="AB134" i="1"/>
  <c r="AB133" i="1"/>
  <c r="AB76" i="1"/>
  <c r="AB74" i="1"/>
  <c r="AB60" i="1"/>
  <c r="AB28" i="1"/>
  <c r="T25" i="1"/>
  <c r="AB25" i="1" s="1"/>
  <c r="T20" i="1"/>
  <c r="AB20" i="1" s="1"/>
  <c r="W200" i="1" l="1"/>
  <c r="W199" i="1"/>
  <c r="W198" i="1"/>
  <c r="AB193" i="1" l="1"/>
  <c r="W193" i="1"/>
  <c r="W192" i="1"/>
  <c r="W191" i="1"/>
  <c r="W188" i="1"/>
  <c r="W184" i="1"/>
  <c r="W181" i="1"/>
  <c r="W158" i="1"/>
  <c r="W157" i="1"/>
  <c r="W156" i="1"/>
  <c r="W155" i="1"/>
  <c r="W154" i="1"/>
  <c r="W153" i="1"/>
  <c r="W152" i="1"/>
  <c r="W151" i="1"/>
  <c r="W134" i="1"/>
  <c r="W133" i="1"/>
  <c r="W132" i="1"/>
  <c r="W131" i="1"/>
  <c r="W128" i="1"/>
  <c r="W127" i="1"/>
  <c r="W126" i="1"/>
  <c r="W125" i="1"/>
  <c r="W124" i="1"/>
  <c r="W123" i="1"/>
  <c r="W122" i="1"/>
  <c r="W121" i="1"/>
  <c r="W120" i="1"/>
  <c r="W118" i="1"/>
  <c r="W117" i="1"/>
  <c r="W116" i="1"/>
  <c r="W115" i="1"/>
  <c r="W111" i="1"/>
  <c r="W112" i="1"/>
  <c r="W113" i="1"/>
  <c r="W114" i="1"/>
  <c r="W110" i="1"/>
  <c r="W109" i="1"/>
  <c r="W107" i="1"/>
  <c r="W108" i="1"/>
  <c r="W106" i="1"/>
  <c r="W105" i="1"/>
  <c r="W104" i="1"/>
  <c r="W87" i="1"/>
  <c r="W86" i="1"/>
  <c r="W85" i="1"/>
  <c r="W84" i="1"/>
  <c r="W83" i="1"/>
  <c r="W81" i="1"/>
  <c r="W80" i="1"/>
  <c r="W79" i="1"/>
  <c r="W78" i="1"/>
  <c r="W76" i="1"/>
  <c r="W77" i="1"/>
  <c r="W75" i="1"/>
  <c r="W74" i="1"/>
  <c r="W73" i="1"/>
  <c r="W72" i="1"/>
  <c r="W71" i="1"/>
  <c r="W67" i="1"/>
  <c r="W68" i="1"/>
  <c r="W69" i="1"/>
  <c r="W70" i="1"/>
  <c r="W66" i="1"/>
  <c r="W65" i="1"/>
  <c r="W63" i="1"/>
  <c r="W64" i="1"/>
  <c r="L25" i="1"/>
  <c r="W25" i="1" s="1"/>
  <c r="L20" i="1"/>
  <c r="W20" i="1" s="1"/>
  <c r="L32" i="1" l="1"/>
  <c r="W32" i="1" s="1"/>
</calcChain>
</file>

<file path=xl/sharedStrings.xml><?xml version="1.0" encoding="utf-8"?>
<sst xmlns="http://schemas.openxmlformats.org/spreadsheetml/2006/main" count="782" uniqueCount="433">
  <si>
    <t>Grad Novska</t>
  </si>
  <si>
    <t>OPĆI DIO</t>
  </si>
  <si>
    <t>BROJ KONTA</t>
  </si>
  <si>
    <t>1</t>
  </si>
  <si>
    <t>2</t>
  </si>
  <si>
    <t>3</t>
  </si>
  <si>
    <t>4</t>
  </si>
  <si>
    <t>2/1</t>
  </si>
  <si>
    <t>3/2</t>
  </si>
  <si>
    <t>4/3</t>
  </si>
  <si>
    <t>PLAN</t>
  </si>
  <si>
    <t>INDEKS</t>
  </si>
  <si>
    <t>A. RAČUN PRIHODA I RASHODA</t>
  </si>
  <si>
    <t>6</t>
  </si>
  <si>
    <t>Prihodi poslovanja</t>
  </si>
  <si>
    <t>76.929.218,00</t>
  </si>
  <si>
    <t>100,65</t>
  </si>
  <si>
    <t>7</t>
  </si>
  <si>
    <t>Prihodi od prodaje nefinancijske imovine</t>
  </si>
  <si>
    <t>1.405.182,54</t>
  </si>
  <si>
    <t>3.436.647,00</t>
  </si>
  <si>
    <t>4.025.000,00</t>
  </si>
  <si>
    <t>100,00</t>
  </si>
  <si>
    <t>117,12</t>
  </si>
  <si>
    <t xml:space="preserve">Rashodi poslovanja                                                                                  </t>
  </si>
  <si>
    <t>50.077.452,00</t>
  </si>
  <si>
    <t>50.577.452,00</t>
  </si>
  <si>
    <t>52.994.705,00</t>
  </si>
  <si>
    <t>101,00</t>
  </si>
  <si>
    <t>104,78</t>
  </si>
  <si>
    <t>Rashodi za nabavu nefinancijske imovine</t>
  </si>
  <si>
    <t>40.895.681,00</t>
  </si>
  <si>
    <t>43.319.697,00</t>
  </si>
  <si>
    <t>RAZLIKA - MANJAK</t>
  </si>
  <si>
    <t>-10.607.268,00</t>
  </si>
  <si>
    <t>B. RAČUN ZADUŽIVANJA/FINANCIRANJA</t>
  </si>
  <si>
    <t>8</t>
  </si>
  <si>
    <t>Primici od financijske imovine i zaduživanja</t>
  </si>
  <si>
    <t>4.626.626,05</t>
  </si>
  <si>
    <t>17.815.200,00</t>
  </si>
  <si>
    <t>5</t>
  </si>
  <si>
    <t>Izdaci za financijsku imovinu i otplate zajmova</t>
  </si>
  <si>
    <t>1.072.159,12</t>
  </si>
  <si>
    <t>6.226.626,00</t>
  </si>
  <si>
    <t>3.574.280,00</t>
  </si>
  <si>
    <t>57,40</t>
  </si>
  <si>
    <t>NETO ZADUŽIVANJE/FINANCIRANJE</t>
  </si>
  <si>
    <t>11.588.574,00</t>
  </si>
  <si>
    <t>C. RASPOLOŽIVA SREDSTVA IZ PRETHODNIH GODINA (VIŠAK PRIHODA I REZERVIRANJA)</t>
  </si>
  <si>
    <t>9</t>
  </si>
  <si>
    <t xml:space="preserve">Vlastiti izvori                                                                                     </t>
  </si>
  <si>
    <t>-981.306,00</t>
  </si>
  <si>
    <t>-1.143.306,00</t>
  </si>
  <si>
    <t>116,51</t>
  </si>
  <si>
    <t>VIŠAK/MANJAK + NETO ZADUŽIVANJA/FINANCIRANJA + RASPOLOŽIVA</t>
  </si>
  <si>
    <t>SREDSTVA IZ PRETHODNIH GODINA</t>
  </si>
  <si>
    <t>0,00</t>
  </si>
  <si>
    <t>LCW147INU2 (2020)</t>
  </si>
  <si>
    <t>Stranica 1</t>
  </si>
  <si>
    <t>*Obrada LC*</t>
  </si>
  <si>
    <t>VRSTA PRIHODA/RASHODA</t>
  </si>
  <si>
    <t>61</t>
  </si>
  <si>
    <t>Prihodi od poreza</t>
  </si>
  <si>
    <t>36.408.643,73</t>
  </si>
  <si>
    <t>30.999.172,00</t>
  </si>
  <si>
    <t>11.719.000,00</t>
  </si>
  <si>
    <t>611</t>
  </si>
  <si>
    <t>Porez i prirez na dohodak</t>
  </si>
  <si>
    <t>35.655.798,70</t>
  </si>
  <si>
    <t>30.294.172,00</t>
  </si>
  <si>
    <t>10.916.000,00</t>
  </si>
  <si>
    <t>613</t>
  </si>
  <si>
    <t>Porezi na imovinu</t>
  </si>
  <si>
    <t>562.069,15</t>
  </si>
  <si>
    <t>603.000,00</t>
  </si>
  <si>
    <t>702.000,00</t>
  </si>
  <si>
    <t>116,42</t>
  </si>
  <si>
    <t>614</t>
  </si>
  <si>
    <t>Porezi na robu i usluge</t>
  </si>
  <si>
    <t>190.775,88</t>
  </si>
  <si>
    <t>102.000,00</t>
  </si>
  <si>
    <t>101.000,00</t>
  </si>
  <si>
    <t>99,02</t>
  </si>
  <si>
    <t>63</t>
  </si>
  <si>
    <t>Pomoći iz inozemstva i od subjekata unutar općeg proračuna</t>
  </si>
  <si>
    <t>10.558.974,32</t>
  </si>
  <si>
    <t>28.824.801,00</t>
  </si>
  <si>
    <t>47.783.609,00</t>
  </si>
  <si>
    <t>165,77</t>
  </si>
  <si>
    <t>633</t>
  </si>
  <si>
    <t>Pomoći proračunu iz drugih proračuna</t>
  </si>
  <si>
    <t>3.501.025,06</t>
  </si>
  <si>
    <t>5.825.027,00</t>
  </si>
  <si>
    <t>27.494.252,00</t>
  </si>
  <si>
    <t>472,00</t>
  </si>
  <si>
    <t>634</t>
  </si>
  <si>
    <t>Pomoći od izvanproračunskih korisnika</t>
  </si>
  <si>
    <t>192.930,70</t>
  </si>
  <si>
    <t>506.551,00</t>
  </si>
  <si>
    <t>2.025.000,00</t>
  </si>
  <si>
    <t>399,76</t>
  </si>
  <si>
    <t>635</t>
  </si>
  <si>
    <t>Pomoći izravnanja za decentralizirane funkcije</t>
  </si>
  <si>
    <t>724.000,00</t>
  </si>
  <si>
    <t>1.800.000,00</t>
  </si>
  <si>
    <t>1.767.500,00</t>
  </si>
  <si>
    <t>98,19</t>
  </si>
  <si>
    <t>636</t>
  </si>
  <si>
    <t>Pomoći proračunskim korisnicima iz proračuna koji im nije nadležan</t>
  </si>
  <si>
    <t>567.059,13</t>
  </si>
  <si>
    <t>344.400,00</t>
  </si>
  <si>
    <t>207.920,00</t>
  </si>
  <si>
    <t>60,37</t>
  </si>
  <si>
    <t>638</t>
  </si>
  <si>
    <t>Pomoći iz državnog proračuna temeljem prijenosa EU sredstava</t>
  </si>
  <si>
    <t>5.573.959,43</t>
  </si>
  <si>
    <t>20.348.823,00</t>
  </si>
  <si>
    <t>16.288.937,00</t>
  </si>
  <si>
    <t>80,05</t>
  </si>
  <si>
    <t>64</t>
  </si>
  <si>
    <t>Prihodi od imovine</t>
  </si>
  <si>
    <t>4.573.300,00</t>
  </si>
  <si>
    <t>3.957.500,00</t>
  </si>
  <si>
    <t>86,53</t>
  </si>
  <si>
    <t>641</t>
  </si>
  <si>
    <t>Prihodi od financijske imovine</t>
  </si>
  <si>
    <t>2.300,00</t>
  </si>
  <si>
    <t>2.500,00</t>
  </si>
  <si>
    <t>108,70</t>
  </si>
  <si>
    <t>642</t>
  </si>
  <si>
    <t>Prihodi od nefinancijske imovine</t>
  </si>
  <si>
    <t>5.209.383,25</t>
  </si>
  <si>
    <t>4.571.000,00</t>
  </si>
  <si>
    <t>3.955.000,00</t>
  </si>
  <si>
    <t>86,52</t>
  </si>
  <si>
    <t>65</t>
  </si>
  <si>
    <t>10.906.465,00</t>
  </si>
  <si>
    <t>651</t>
  </si>
  <si>
    <t xml:space="preserve">Upravne i administrativne pristojbe                                                                 </t>
  </si>
  <si>
    <t>100.788,35</t>
  </si>
  <si>
    <t>52.000,00</t>
  </si>
  <si>
    <t>652</t>
  </si>
  <si>
    <t>Prihodi po posebnim propisima</t>
  </si>
  <si>
    <t>6.004.465,00</t>
  </si>
  <si>
    <t>653</t>
  </si>
  <si>
    <t xml:space="preserve">Komunalni doprinosi i naknade                                                                       </t>
  </si>
  <si>
    <t>4.946.724,46</t>
  </si>
  <si>
    <t>4.850.000,00</t>
  </si>
  <si>
    <t>4.750.000,00</t>
  </si>
  <si>
    <t>97,94</t>
  </si>
  <si>
    <t>66</t>
  </si>
  <si>
    <t>Prihodi od prodaje proizvoda i robe te pruženih usluga i prihodi od donacija</t>
  </si>
  <si>
    <t>1.622.280,00</t>
  </si>
  <si>
    <t>601.580,00</t>
  </si>
  <si>
    <t>37,08</t>
  </si>
  <si>
    <t>661</t>
  </si>
  <si>
    <t>Prihodi od prodaje proizvoda i robe te pruženih usluga</t>
  </si>
  <si>
    <t>401.000,00</t>
  </si>
  <si>
    <t>475.000,00</t>
  </si>
  <si>
    <t>118,45</t>
  </si>
  <si>
    <t>663</t>
  </si>
  <si>
    <t>Donacije od pravnih i fizičkih osoba izvan općeg proračuna</t>
  </si>
  <si>
    <t>1.221.280,00</t>
  </si>
  <si>
    <t>126.580,00</t>
  </si>
  <si>
    <t>10,36</t>
  </si>
  <si>
    <t>68</t>
  </si>
  <si>
    <t xml:space="preserve">Kazne, upravne mjere i ostali prihodi                                                               </t>
  </si>
  <si>
    <t>3.749,99</t>
  </si>
  <si>
    <t>3.200,00</t>
  </si>
  <si>
    <t>3.000,00</t>
  </si>
  <si>
    <t>85,33</t>
  </si>
  <si>
    <t>93,75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</si>
  <si>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</si>
  <si>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</si>
  <si>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</si>
  <si>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</si>
  <si>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1.157.787,18</t>
  </si>
  <si>
    <t>2.359.647,00</t>
  </si>
  <si>
    <t>4.000.000,00</t>
  </si>
  <si>
    <t>169,52</t>
  </si>
  <si>
    <t>711</t>
  </si>
  <si>
    <t>Prihodi od prodaje materijalne imovine - prirodnih bogatstava</t>
  </si>
  <si>
    <t>72</t>
  </si>
  <si>
    <t>Prihodi od prodaje proizvedene dugotrajne imovine</t>
  </si>
  <si>
    <t>247.395,36</t>
  </si>
  <si>
    <t>1.077.000,00</t>
  </si>
  <si>
    <t>25.000,00</t>
  </si>
  <si>
    <t>2,32</t>
  </si>
  <si>
    <t>721</t>
  </si>
  <si>
    <t>Prihodi od prodaje građevinskih objekata</t>
  </si>
  <si>
    <t>240.081,26</t>
  </si>
  <si>
    <t>722</t>
  </si>
  <si>
    <t>Prihodi od prodaje postrojenja i opreme</t>
  </si>
  <si>
    <t>7.314,10</t>
  </si>
  <si>
    <t>Stranica 2</t>
  </si>
  <si>
    <t>31</t>
  </si>
  <si>
    <t>Rashodi za zaposlene</t>
  </si>
  <si>
    <t>16.740.004,00</t>
  </si>
  <si>
    <t>18.756.260,00</t>
  </si>
  <si>
    <t>112,04</t>
  </si>
  <si>
    <t>311</t>
  </si>
  <si>
    <t xml:space="preserve">Plaće (Bruto)                                                                                       </t>
  </si>
  <si>
    <t>14.290.816,00</t>
  </si>
  <si>
    <t>15.754.885,00</t>
  </si>
  <si>
    <t>110,24</t>
  </si>
  <si>
    <t>312</t>
  </si>
  <si>
    <t>Ostali rashodi za zaposlene</t>
  </si>
  <si>
    <t>401.348,00</t>
  </si>
  <si>
    <t>585.200,00</t>
  </si>
  <si>
    <t>145,81</t>
  </si>
  <si>
    <t>313</t>
  </si>
  <si>
    <t>Doprinosi na plaće</t>
  </si>
  <si>
    <t>2.047.840,00</t>
  </si>
  <si>
    <t>2.416.175,00</t>
  </si>
  <si>
    <t>117,99</t>
  </si>
  <si>
    <t>32</t>
  </si>
  <si>
    <t>Materijalni rashodi</t>
  </si>
  <si>
    <t>19.734.042,00</t>
  </si>
  <si>
    <t>18.382.230,00</t>
  </si>
  <si>
    <t>93,15</t>
  </si>
  <si>
    <t>321</t>
  </si>
  <si>
    <t>Naknade troškova zaposlenima</t>
  </si>
  <si>
    <t>1.341.944,00</t>
  </si>
  <si>
    <t>1.247.651,00</t>
  </si>
  <si>
    <t>92,97</t>
  </si>
  <si>
    <t>322</t>
  </si>
  <si>
    <t>Rashodi za materijal i energiju</t>
  </si>
  <si>
    <t>3.530.368,00</t>
  </si>
  <si>
    <t>3.605.018,00</t>
  </si>
  <si>
    <t>102,11</t>
  </si>
  <si>
    <t>323</t>
  </si>
  <si>
    <t>Rashodi za usluge</t>
  </si>
  <si>
    <t>12.389.460,00</t>
  </si>
  <si>
    <t>10.825.931,00</t>
  </si>
  <si>
    <t>87,38</t>
  </si>
  <si>
    <t>324</t>
  </si>
  <si>
    <t xml:space="preserve">Naknade troškova osobama izvan radnog odnosa                                                        </t>
  </si>
  <si>
    <t>28.224,00</t>
  </si>
  <si>
    <t>3.500,00</t>
  </si>
  <si>
    <t>12,40</t>
  </si>
  <si>
    <t>329</t>
  </si>
  <si>
    <t>Ostali nespomenuti rashodi poslovanja</t>
  </si>
  <si>
    <t>2.444.046,00</t>
  </si>
  <si>
    <t>2.700.130,00</t>
  </si>
  <si>
    <t>110,48</t>
  </si>
  <si>
    <t>34</t>
  </si>
  <si>
    <t>Financijski rashodi</t>
  </si>
  <si>
    <t>411.419,00</t>
  </si>
  <si>
    <t>461.200,00</t>
  </si>
  <si>
    <t>112,10</t>
  </si>
  <si>
    <t>342</t>
  </si>
  <si>
    <t>Kamate za primljene kredite i zajmove</t>
  </si>
  <si>
    <t>240.300,00</t>
  </si>
  <si>
    <t>365.288,00</t>
  </si>
  <si>
    <t>152,01</t>
  </si>
  <si>
    <t>343</t>
  </si>
  <si>
    <t>Ostali financijski rashodi</t>
  </si>
  <si>
    <t>171.119,00</t>
  </si>
  <si>
    <t>95.912,00</t>
  </si>
  <si>
    <t>56,05</t>
  </si>
  <si>
    <t>35</t>
  </si>
  <si>
    <t>Subvencije</t>
  </si>
  <si>
    <t>4.270.944,51</t>
  </si>
  <si>
    <t>2.737.147,00</t>
  </si>
  <si>
    <t>1.512.000,00</t>
  </si>
  <si>
    <t>55,24</t>
  </si>
  <si>
    <t>351</t>
  </si>
  <si>
    <t>Subvencije trgovačkim društvima u javnom sektoru</t>
  </si>
  <si>
    <t>630.303,24</t>
  </si>
  <si>
    <t>352</t>
  </si>
  <si>
    <t>3.640.641,27</t>
  </si>
  <si>
    <t>36</t>
  </si>
  <si>
    <t>Pomoći dane u inozemstvo i unutar općeg proračuna</t>
  </si>
  <si>
    <t>4.195.068,01</t>
  </si>
  <si>
    <t>2.292.214,00</t>
  </si>
  <si>
    <t>2.792.214,00</t>
  </si>
  <si>
    <t>5.664.585,00</t>
  </si>
  <si>
    <t>121,81</t>
  </si>
  <si>
    <t>202,87</t>
  </si>
  <si>
    <t>363</t>
  </si>
  <si>
    <t xml:space="preserve">Pomoći unutar općeg proračuna                                                                       </t>
  </si>
  <si>
    <t>2.832.207,08</t>
  </si>
  <si>
    <t>1.072.829,00</t>
  </si>
  <si>
    <t>1.572.829,00</t>
  </si>
  <si>
    <t>4.601.000,00</t>
  </si>
  <si>
    <t>146,61</t>
  </si>
  <si>
    <t>292,53</t>
  </si>
  <si>
    <t>366</t>
  </si>
  <si>
    <t>Pomoći proračunskim korisnicima drugih proračuna</t>
  </si>
  <si>
    <t>1.362.860,93</t>
  </si>
  <si>
    <t>1.219.385,00</t>
  </si>
  <si>
    <t>1.063.585,00</t>
  </si>
  <si>
    <t>87,22</t>
  </si>
  <si>
    <t>37</t>
  </si>
  <si>
    <t>Naknade građanima i kućanstvima na temelju osiguranja i druge naknade</t>
  </si>
  <si>
    <t>2.434.792,16</t>
  </si>
  <si>
    <t>2.581.390,00</t>
  </si>
  <si>
    <t>2.181.000,00</t>
  </si>
  <si>
    <t>84,49</t>
  </si>
  <si>
    <t>372</t>
  </si>
  <si>
    <t>Ostale naknade građanima i kućanstvima iz proračuna</t>
  </si>
  <si>
    <t>38</t>
  </si>
  <si>
    <t>Ostali rashodi</t>
  </si>
  <si>
    <t>10.085.155,75</t>
  </si>
  <si>
    <t>5.581.236,00</t>
  </si>
  <si>
    <t>6.037.430,00</t>
  </si>
  <si>
    <t>108,17</t>
  </si>
  <si>
    <t>381</t>
  </si>
  <si>
    <t>Tekuće donacije</t>
  </si>
  <si>
    <t>7.298.532,79</t>
  </si>
  <si>
    <t>4.671.065,00</t>
  </si>
  <si>
    <t>5.527.430,00</t>
  </si>
  <si>
    <t>118,33</t>
  </si>
  <si>
    <t>382</t>
  </si>
  <si>
    <t>Kapitalne donacije</t>
  </si>
  <si>
    <t>996.697,54</t>
  </si>
  <si>
    <t>240.000,00</t>
  </si>
  <si>
    <t>170.000,00</t>
  </si>
  <si>
    <t>70,83</t>
  </si>
  <si>
    <t>383</t>
  </si>
  <si>
    <t>Kazne, penali i naknade štete</t>
  </si>
  <si>
    <t>30.000,00</t>
  </si>
  <si>
    <t>385</t>
  </si>
  <si>
    <t>Izvanredni rashodi</t>
  </si>
  <si>
    <t>40.000,00</t>
  </si>
  <si>
    <t>386</t>
  </si>
  <si>
    <t xml:space="preserve">Kapitalne pomoći                                                                                    </t>
  </si>
  <si>
    <t>1.789.925,42</t>
  </si>
  <si>
    <t>640.171,00</t>
  </si>
  <si>
    <t>300.000,00</t>
  </si>
  <si>
    <t>46,86</t>
  </si>
  <si>
    <t>41</t>
  </si>
  <si>
    <t>Rashodi za nabavu neproizvedene dugotrajne imovine</t>
  </si>
  <si>
    <t>219.937,00</t>
  </si>
  <si>
    <t>1.333.280,00</t>
  </si>
  <si>
    <t>411</t>
  </si>
  <si>
    <t>Materijalna imovina - prirodna bogatstva</t>
  </si>
  <si>
    <t>147.312,00</t>
  </si>
  <si>
    <t>412</t>
  </si>
  <si>
    <t>Nematerijalna imovina</t>
  </si>
  <si>
    <t>72.625,00</t>
  </si>
  <si>
    <t>Stranica 3</t>
  </si>
  <si>
    <t>42</t>
  </si>
  <si>
    <t>Rashodi za nabavu proizvedene dugotrajne imovine</t>
  </si>
  <si>
    <t>12.715.892,00</t>
  </si>
  <si>
    <t>421</t>
  </si>
  <si>
    <t>Građevinski objekti</t>
  </si>
  <si>
    <t>8.942.075,00</t>
  </si>
  <si>
    <t>422</t>
  </si>
  <si>
    <t>Postrojenja i oprema</t>
  </si>
  <si>
    <t>3.003.567,00</t>
  </si>
  <si>
    <t>2.624.143,00</t>
  </si>
  <si>
    <t>87,37</t>
  </si>
  <si>
    <t>423</t>
  </si>
  <si>
    <t>Prijevozna sredstva</t>
  </si>
  <si>
    <t>311.250,00</t>
  </si>
  <si>
    <t>630.000,00</t>
  </si>
  <si>
    <t>560.000,00</t>
  </si>
  <si>
    <t>88,89</t>
  </si>
  <si>
    <t>424</t>
  </si>
  <si>
    <t xml:space="preserve">Knjige, umjetnička djela i ostale izložbene vrijednosti                                             </t>
  </si>
  <si>
    <t>140.250,00</t>
  </si>
  <si>
    <t>161.000,00</t>
  </si>
  <si>
    <t>114,80</t>
  </si>
  <si>
    <t>45</t>
  </si>
  <si>
    <t>Rashodi za dodatna ulaganja na nefinancijskoj imovini</t>
  </si>
  <si>
    <t>26.846.509,00</t>
  </si>
  <si>
    <t>31.690.154,00</t>
  </si>
  <si>
    <t>118,04</t>
  </si>
  <si>
    <t>451</t>
  </si>
  <si>
    <t>Dodatna ulaganja na građevinskim objektima</t>
  </si>
  <si>
    <t>26.446.509,00</t>
  </si>
  <si>
    <t>31.590.154,00</t>
  </si>
  <si>
    <t>119,45</t>
  </si>
  <si>
    <t>454</t>
  </si>
  <si>
    <t>Dodatna ulaganja za ostalu nefinancijsku imovinu</t>
  </si>
  <si>
    <t>90.018,23</t>
  </si>
  <si>
    <t>400.000,00</t>
  </si>
  <si>
    <t>100.000,00</t>
  </si>
  <si>
    <t>25,00</t>
  </si>
  <si>
    <t>Stranica 4</t>
  </si>
  <si>
    <t>81</t>
  </si>
  <si>
    <t>Primljeni povrati glavnica danih zajmova i depozita</t>
  </si>
  <si>
    <t>23.800,00</t>
  </si>
  <si>
    <t>816</t>
  </si>
  <si>
    <t>Primici (povrati) glavnice zajmova danih trgovačkim društvima i obrtnicima izvan javnog sektora</t>
  </si>
  <si>
    <t>84</t>
  </si>
  <si>
    <t>Primici od zaduživanja</t>
  </si>
  <si>
    <t>17.791.400,00</t>
  </si>
  <si>
    <t>842</t>
  </si>
  <si>
    <t>Primljeni krediti i zajmovi od kreditnih i ostalih financijskih institucija u javnom sektoru</t>
  </si>
  <si>
    <t>844</t>
  </si>
  <si>
    <t>51</t>
  </si>
  <si>
    <t>Izdaci za dane zajmove i depozite</t>
  </si>
  <si>
    <t>518</t>
  </si>
  <si>
    <t>Izdaci za depozite i jamčevne pologe</t>
  </si>
  <si>
    <t>54</t>
  </si>
  <si>
    <t>Izdaci za otplatu glavnice primljenih kredita i zajmova</t>
  </si>
  <si>
    <t>6.202.826,00</t>
  </si>
  <si>
    <t>57,62</t>
  </si>
  <si>
    <t>544</t>
  </si>
  <si>
    <t>5.699.626,00</t>
  </si>
  <si>
    <t>1.073.000,00</t>
  </si>
  <si>
    <t>18,83</t>
  </si>
  <si>
    <t>545</t>
  </si>
  <si>
    <t>Otplata glavnice primljenih zajmova od trgovačkih društava i obrtnika izvan javnog sektora</t>
  </si>
  <si>
    <t>503.200,00</t>
  </si>
  <si>
    <t>1.280,00</t>
  </si>
  <si>
    <t>0,25</t>
  </si>
  <si>
    <t>547</t>
  </si>
  <si>
    <t xml:space="preserve">Otplata glavnice primljenih zajmova od drugih razina vlasti                                         </t>
  </si>
  <si>
    <t>2.500.000,00</t>
  </si>
  <si>
    <t>Stranica 5</t>
  </si>
  <si>
    <t>92</t>
  </si>
  <si>
    <t>Rezultat poslovanja</t>
  </si>
  <si>
    <t>922</t>
  </si>
  <si>
    <t>Višak/manjak prihoda</t>
  </si>
  <si>
    <t>Procjena</t>
  </si>
  <si>
    <t xml:space="preserve">Otplata glavnice primljenih kredita i zajmova od kreditnih i ostalih financijskih institucija izvan javnog sektora </t>
  </si>
  <si>
    <t>Primljeni krediti i zajmovi od kreditnih i ostalih financijskih institucija izvan javnog sektora</t>
  </si>
  <si>
    <t>Subvencije trgovačkim društvima, zadrugama, poljoprivrednicima i obrtnicima izvan javnog sektora</t>
  </si>
  <si>
    <t>Prihodi od upravnih i administrativnih pristojbi, pristojbi po posebnim propisima i naknada</t>
  </si>
  <si>
    <r>
      <t xml:space="preserve">Ostvareno </t>
    </r>
    <r>
      <rPr>
        <b/>
        <sz val="8"/>
        <color rgb="FF000000"/>
        <rFont val="Arimo"/>
        <charset val="238"/>
      </rPr>
      <t>2019.</t>
    </r>
  </si>
  <si>
    <t>2020.</t>
  </si>
  <si>
    <t>2021.</t>
  </si>
  <si>
    <t xml:space="preserve"> od 5</t>
  </si>
  <si>
    <t>Na temelju članka 39. Zakona o proračunu ("Narodne novine", broj 87/08, 136/12 i 15/15) članka 36. Statuta Grada Novske ("Službeni vjesnik", broj 24/09, 47/10, 29/11, 3/13, 8/13</t>
  </si>
  <si>
    <t>39/14, 4/18 i 15/158-ispravak), Gradsko vijeće Grada Novske na 33. sjednici održanoj 12. studenog 2020. godine donijelo je</t>
  </si>
  <si>
    <t>Proračun Grada Novske za 2021. godinu i projekcije za 2022. i 2023. godinu</t>
  </si>
  <si>
    <t xml:space="preserve">                                                                                                                                                                                       Članak 1.</t>
  </si>
  <si>
    <t xml:space="preserve">Proračun Grada Novske za 2021. godinu i projekcije za 2022. i 2023. godinu sadrže: </t>
  </si>
  <si>
    <t xml:space="preserve">                                                                                                                                                                                         Članak 2. </t>
  </si>
  <si>
    <t>Prihodi i rashodi, primici i izdaci utvrđuju se u bilanci prihda i rashoda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</si>
</sst>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000000"/>
      <name val="Arimo"/>
      <charset val="238"/>
    </font>
    <font>
      <b/>
      <sz val="8"/>
      <color rgb="FF000000"/>
      <name val="Arimo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10" borderId="3" xfId="0" applyNumberFormat="1" applyFont="1" applyFill="1" applyBorder="1" applyAlignment="1" applyProtection="1">
      <alignment wrapText="1"/>
      <protection locked="0"/>
    </xf>
    <xf numFmtId="0" fontId="0" fillId="13" borderId="4" xfId="0" applyNumberFormat="1" applyFont="1" applyFill="1" applyBorder="1" applyAlignment="1" applyProtection="1">
      <alignment wrapText="1"/>
      <protection locked="0"/>
    </xf>
    <xf numFmtId="0" fontId="2" fillId="14" borderId="4" xfId="0" applyNumberFormat="1" applyFont="1" applyFill="1" applyBorder="1" applyAlignment="1" applyProtection="1">
      <alignment horizontal="right" wrapText="1"/>
    </xf>
    <xf numFmtId="0" fontId="1" fillId="15" borderId="4" xfId="0" applyNumberFormat="1" applyFont="1" applyFill="1" applyBorder="1" applyAlignment="1" applyProtection="1">
      <alignment horizontal="right" wrapText="1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0" fillId="24" borderId="1" xfId="0" applyNumberFormat="1" applyFont="1" applyFill="1" applyBorder="1" applyAlignment="1" applyProtection="1">
      <alignment wrapText="1"/>
      <protection locked="0"/>
    </xf>
    <xf numFmtId="0" fontId="6" fillId="25" borderId="5" xfId="0" applyNumberFormat="1" applyFont="1" applyFill="1" applyBorder="1" applyAlignment="1" applyProtection="1">
      <alignment horizontal="left" vertical="top" wrapText="1"/>
    </xf>
    <xf numFmtId="0" fontId="0" fillId="26" borderId="5" xfId="0" applyNumberFormat="1" applyFont="1" applyFill="1" applyBorder="1" applyAlignment="1" applyProtection="1">
      <alignment wrapText="1"/>
      <protection locked="0"/>
    </xf>
    <xf numFmtId="0" fontId="0" fillId="2" borderId="5" xfId="0" applyNumberFormat="1" applyFont="1" applyFill="1" applyBorder="1" applyAlignment="1" applyProtection="1">
      <alignment wrapText="1"/>
      <protection locked="0"/>
    </xf>
    <xf numFmtId="0" fontId="0" fillId="19" borderId="5" xfId="0" applyNumberFormat="1" applyFont="1" applyFill="1" applyBorder="1" applyAlignment="1" applyProtection="1">
      <alignment wrapText="1"/>
      <protection locked="0"/>
    </xf>
    <xf numFmtId="0" fontId="1" fillId="17" borderId="5" xfId="0" applyNumberFormat="1" applyFont="1" applyFill="1" applyBorder="1" applyAlignment="1" applyProtection="1">
      <alignment horizontal="left" vertical="center" wrapText="1"/>
    </xf>
    <xf numFmtId="0" fontId="1" fillId="20" borderId="5" xfId="0" applyNumberFormat="1" applyFont="1" applyFill="1" applyBorder="1" applyAlignment="1" applyProtection="1">
      <alignment horizontal="right" vertical="center" wrapText="1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0" fontId="0" fillId="2" borderId="6" xfId="0" applyNumberFormat="1" applyFont="1" applyFill="1" applyBorder="1" applyAlignment="1" applyProtection="1">
      <alignment wrapText="1"/>
      <protection locked="0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4" fontId="0" fillId="2" borderId="0" xfId="0" applyNumberFormat="1" applyFont="1" applyFill="1" applyBorder="1" applyAlignment="1" applyProtection="1">
      <alignment wrapText="1"/>
      <protection locked="0"/>
    </xf>
    <xf numFmtId="4" fontId="0" fillId="19" borderId="1" xfId="0" applyNumberFormat="1" applyFont="1" applyFill="1" applyBorder="1" applyAlignment="1" applyProtection="1">
      <alignment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</xf>
    <xf numFmtId="4" fontId="0" fillId="2" borderId="0" xfId="0" applyNumberFormat="1" applyFont="1" applyFill="1" applyBorder="1" applyAlignment="1" applyProtection="1">
      <protection locked="0"/>
    </xf>
    <xf numFmtId="4" fontId="0" fillId="19" borderId="1" xfId="0" applyNumberFormat="1" applyFont="1" applyFill="1" applyBorder="1" applyAlignment="1" applyProtection="1">
      <protection locked="0"/>
    </xf>
    <xf numFmtId="4" fontId="1" fillId="20" borderId="5" xfId="0" applyNumberFormat="1" applyFont="1" applyFill="1" applyBorder="1" applyAlignment="1" applyProtection="1">
      <alignment horizontal="right" vertical="center"/>
    </xf>
    <xf numFmtId="4" fontId="0" fillId="24" borderId="1" xfId="0" applyNumberFormat="1" applyFont="1" applyFill="1" applyBorder="1" applyAlignment="1" applyProtection="1">
      <protection locked="0"/>
    </xf>
    <xf numFmtId="4" fontId="2" fillId="4" borderId="5" xfId="0" applyNumberFormat="1" applyFont="1" applyFill="1" applyBorder="1" applyAlignment="1" applyProtection="1">
      <alignment horizontal="right" vertical="top"/>
    </xf>
    <xf numFmtId="4" fontId="2" fillId="5" borderId="5" xfId="0" applyNumberFormat="1" applyFont="1" applyFill="1" applyBorder="1" applyAlignment="1" applyProtection="1">
      <alignment horizontal="left" vertical="top"/>
    </xf>
    <xf numFmtId="4" fontId="0" fillId="0" borderId="0" xfId="0" applyNumberFormat="1" applyAlignment="1"/>
    <xf numFmtId="0" fontId="2" fillId="3" borderId="1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1" fillId="3" borderId="5" xfId="0" applyNumberFormat="1" applyFont="1" applyFill="1" applyBorder="1" applyAlignment="1" applyProtection="1">
      <alignment horizontal="left" vertical="top" wrapText="1"/>
    </xf>
    <xf numFmtId="4" fontId="1" fillId="18" borderId="5" xfId="0" applyNumberFormat="1" applyFont="1" applyFill="1" applyBorder="1" applyAlignment="1" applyProtection="1">
      <alignment horizontal="right" vertical="top" wrapText="1"/>
    </xf>
    <xf numFmtId="0" fontId="1" fillId="18" borderId="5" xfId="0" applyNumberFormat="1" applyFont="1" applyFill="1" applyBorder="1" applyAlignment="1" applyProtection="1">
      <alignment horizontal="right" vertical="top" wrapText="1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4" fontId="2" fillId="4" borderId="5" xfId="0" applyNumberFormat="1" applyFont="1" applyFill="1" applyBorder="1" applyAlignment="1" applyProtection="1">
      <alignment horizontal="right" vertical="top" wrapText="1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6" fillId="25" borderId="5" xfId="0" applyNumberFormat="1" applyFont="1" applyFill="1" applyBorder="1" applyAlignment="1" applyProtection="1">
      <alignment horizontal="left" vertical="top" wrapText="1"/>
    </xf>
    <xf numFmtId="4" fontId="0" fillId="19" borderId="1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NumberFormat="1" applyFont="1" applyFill="1" applyBorder="1" applyAlignment="1" applyProtection="1">
      <alignment horizontal="right" wrapText="1"/>
      <protection locked="0"/>
    </xf>
    <xf numFmtId="0" fontId="1" fillId="15" borderId="4" xfId="0" applyNumberFormat="1" applyFont="1" applyFill="1" applyBorder="1" applyAlignment="1" applyProtection="1">
      <alignment horizontal="center" vertical="center" wrapText="1"/>
    </xf>
    <xf numFmtId="0" fontId="2" fillId="14" borderId="4" xfId="0" applyNumberFormat="1" applyFont="1" applyFill="1" applyBorder="1" applyAlignment="1" applyProtection="1">
      <alignment horizontal="center" vertical="center" wrapText="1"/>
    </xf>
    <xf numFmtId="0" fontId="1" fillId="18" borderId="1" xfId="0" applyNumberFormat="1" applyFont="1" applyFill="1" applyBorder="1" applyAlignment="1" applyProtection="1">
      <alignment horizontal="right" vertical="top" wrapText="1"/>
    </xf>
    <xf numFmtId="2" fontId="1" fillId="18" borderId="1" xfId="0" applyNumberFormat="1" applyFont="1" applyFill="1" applyBorder="1" applyAlignment="1" applyProtection="1">
      <alignment horizontal="right" vertical="top" wrapText="1"/>
    </xf>
    <xf numFmtId="0" fontId="6" fillId="27" borderId="5" xfId="0" applyNumberFormat="1" applyFont="1" applyFill="1" applyBorder="1" applyAlignment="1" applyProtection="1">
      <alignment horizontal="right" vertical="top" wrapText="1"/>
    </xf>
    <xf numFmtId="2" fontId="6" fillId="27" borderId="5" xfId="0" applyNumberFormat="1" applyFont="1" applyFill="1" applyBorder="1" applyAlignment="1" applyProtection="1">
      <alignment horizontal="right" vertical="top" wrapText="1"/>
    </xf>
    <xf numFmtId="0" fontId="1" fillId="11" borderId="3" xfId="0" applyNumberFormat="1" applyFont="1" applyFill="1" applyBorder="1" applyAlignment="1" applyProtection="1">
      <alignment horizontal="center" vertical="center" wrapText="1"/>
    </xf>
    <xf numFmtId="0" fontId="1" fillId="12" borderId="3" xfId="0" applyNumberFormat="1" applyFont="1" applyFill="1" applyBorder="1" applyAlignment="1" applyProtection="1">
      <alignment horizontal="center" wrapText="1"/>
    </xf>
    <xf numFmtId="0" fontId="1" fillId="15" borderId="4" xfId="0" applyNumberFormat="1" applyFont="1" applyFill="1" applyBorder="1" applyAlignment="1" applyProtection="1">
      <alignment horizontal="right" wrapText="1"/>
    </xf>
    <xf numFmtId="0" fontId="1" fillId="16" borderId="4" xfId="0" applyNumberFormat="1" applyFont="1" applyFill="1" applyBorder="1" applyAlignment="1" applyProtection="1">
      <alignment horizontal="center" wrapText="1"/>
    </xf>
    <xf numFmtId="2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4" fontId="2" fillId="4" borderId="1" xfId="0" applyNumberFormat="1" applyFont="1" applyFill="1" applyBorder="1" applyAlignment="1" applyProtection="1">
      <alignment horizontal="right" vertical="top" wrapText="1"/>
    </xf>
    <xf numFmtId="0" fontId="2" fillId="5" borderId="6" xfId="0" applyNumberFormat="1" applyFont="1" applyFill="1" applyBorder="1" applyAlignment="1" applyProtection="1">
      <alignment horizontal="left" vertical="top" wrapText="1"/>
    </xf>
    <xf numFmtId="0" fontId="2" fillId="4" borderId="6" xfId="0" applyNumberFormat="1" applyFont="1" applyFill="1" applyBorder="1" applyAlignment="1" applyProtection="1">
      <alignment horizontal="right" vertical="top" wrapText="1"/>
    </xf>
    <xf numFmtId="0" fontId="6" fillId="25" borderId="5" xfId="0" applyNumberFormat="1" applyFont="1" applyFill="1" applyBorder="1" applyAlignment="1" applyProtection="1">
      <alignment horizontal="left" vertical="top" wrapText="1"/>
    </xf>
    <xf numFmtId="4" fontId="6" fillId="27" borderId="5" xfId="0" applyNumberFormat="1" applyFont="1" applyFill="1" applyBorder="1" applyAlignment="1" applyProtection="1">
      <alignment horizontal="right" vertical="top" wrapText="1"/>
    </xf>
    <xf numFmtId="0" fontId="6" fillId="23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4" fontId="1" fillId="18" borderId="1" xfId="0" applyNumberFormat="1" applyFont="1" applyFill="1" applyBorder="1" applyAlignment="1" applyProtection="1">
      <alignment horizontal="right" vertical="top" wrapText="1"/>
    </xf>
    <xf numFmtId="0" fontId="1" fillId="9" borderId="2" xfId="0" applyNumberFormat="1" applyFont="1" applyFill="1" applyBorder="1" applyAlignment="1" applyProtection="1">
      <alignment horizontal="center" wrapText="1"/>
    </xf>
    <xf numFmtId="0" fontId="1" fillId="22" borderId="2" xfId="0" applyNumberFormat="1" applyFont="1" applyFill="1" applyBorder="1" applyAlignment="1" applyProtection="1">
      <alignment horizontal="left" wrapText="1"/>
    </xf>
    <xf numFmtId="3" fontId="1" fillId="11" borderId="3" xfId="0" applyNumberFormat="1" applyFont="1" applyFill="1" applyBorder="1" applyAlignment="1" applyProtection="1">
      <alignment horizontal="center" vertical="center"/>
    </xf>
    <xf numFmtId="4" fontId="2" fillId="14" borderId="4" xfId="0" applyNumberFormat="1" applyFont="1" applyFill="1" applyBorder="1" applyAlignment="1" applyProtection="1">
      <alignment horizontal="center"/>
    </xf>
    <xf numFmtId="4" fontId="1" fillId="11" borderId="3" xfId="0" applyNumberFormat="1" applyFont="1" applyFill="1" applyBorder="1" applyAlignment="1" applyProtection="1">
      <alignment horizontal="center" vertical="center"/>
    </xf>
    <xf numFmtId="0" fontId="2" fillId="14" borderId="4" xfId="0" applyNumberFormat="1" applyFont="1" applyFill="1" applyBorder="1" applyAlignment="1" applyProtection="1">
      <alignment horizontal="right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1" fillId="12" borderId="3" xfId="0" applyNumberFormat="1" applyFont="1" applyFill="1" applyBorder="1" applyAlignment="1" applyProtection="1">
      <alignment horizontal="center" vertical="center" wrapText="1"/>
    </xf>
    <xf numFmtId="0" fontId="0" fillId="21" borderId="3" xfId="0" applyNumberFormat="1" applyFont="1" applyFill="1" applyBorder="1" applyAlignment="1" applyProtection="1">
      <alignment wrapText="1"/>
      <protection locked="0"/>
    </xf>
    <xf numFmtId="0" fontId="2" fillId="5" borderId="5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righ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4" fontId="7" fillId="18" borderId="1" xfId="0" applyNumberFormat="1" applyFont="1" applyFill="1" applyBorder="1" applyAlignment="1" applyProtection="1">
      <alignment horizontal="right" vertical="top" wrapText="1"/>
    </xf>
    <xf numFmtId="0" fontId="7" fillId="18" borderId="1" xfId="0" applyNumberFormat="1" applyFont="1" applyFill="1" applyBorder="1" applyAlignment="1" applyProtection="1">
      <alignment horizontal="right" vertical="top" wrapText="1"/>
    </xf>
    <xf numFmtId="2" fontId="7" fillId="18" borderId="1" xfId="0" applyNumberFormat="1" applyFont="1" applyFill="1" applyBorder="1" applyAlignment="1" applyProtection="1">
      <alignment horizontal="right" vertical="top" wrapText="1"/>
    </xf>
    <xf numFmtId="0" fontId="2" fillId="18" borderId="1" xfId="0" applyNumberFormat="1" applyFont="1" applyFill="1" applyBorder="1" applyAlignment="1" applyProtection="1">
      <alignment horizontal="righ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4" fontId="2" fillId="18" borderId="1" xfId="0" applyNumberFormat="1" applyFont="1" applyFill="1" applyBorder="1" applyAlignment="1" applyProtection="1">
      <alignment horizontal="right" vertical="top" wrapText="1"/>
    </xf>
    <xf numFmtId="0" fontId="0" fillId="21" borderId="5" xfId="0" applyNumberFormat="1" applyFont="1" applyFill="1" applyBorder="1" applyAlignment="1" applyProtection="1">
      <alignment wrapText="1"/>
      <protection locked="0"/>
    </xf>
    <xf numFmtId="4" fontId="1" fillId="17" borderId="1" xfId="0" applyNumberFormat="1" applyFont="1" applyFill="1" applyBorder="1" applyAlignment="1" applyProtection="1">
      <alignment horizontal="left" vertical="center" wrapText="1"/>
    </xf>
    <xf numFmtId="4" fontId="1" fillId="20" borderId="1" xfId="0" applyNumberFormat="1" applyFont="1" applyFill="1" applyBorder="1" applyAlignment="1" applyProtection="1">
      <alignment horizontal="right" vertical="center" wrapText="1"/>
    </xf>
    <xf numFmtId="4" fontId="1" fillId="3" borderId="1" xfId="0" applyNumberFormat="1" applyFont="1" applyFill="1" applyBorder="1" applyAlignment="1" applyProtection="1">
      <alignment horizontal="left" vertical="top" wrapText="1"/>
    </xf>
    <xf numFmtId="2" fontId="1" fillId="18" borderId="1" xfId="0" applyNumberFormat="1" applyFont="1" applyFill="1" applyBorder="1" applyAlignment="1" applyProtection="1">
      <alignment horizontal="right" vertical="center" wrapText="1"/>
    </xf>
    <xf numFmtId="4" fontId="1" fillId="18" borderId="1" xfId="0" applyNumberFormat="1" applyFont="1" applyFill="1" applyBorder="1" applyAlignment="1" applyProtection="1">
      <alignment horizontal="right" vertical="center" wrapText="1"/>
    </xf>
    <xf numFmtId="0" fontId="1" fillId="17" borderId="1" xfId="0" applyNumberFormat="1" applyFont="1" applyFill="1" applyBorder="1" applyAlignment="1" applyProtection="1">
      <alignment horizontal="left" vertical="center" wrapText="1"/>
    </xf>
    <xf numFmtId="0" fontId="2" fillId="14" borderId="4" xfId="0" applyNumberFormat="1" applyFont="1" applyFill="1" applyBorder="1" applyAlignment="1" applyProtection="1">
      <alignment horizontal="center" vertical="center" wrapText="1"/>
    </xf>
    <xf numFmtId="0" fontId="1" fillId="15" borderId="4" xfId="0" applyNumberFormat="1" applyFont="1" applyFill="1" applyBorder="1" applyAlignment="1" applyProtection="1">
      <alignment horizontal="center" vertical="center" wrapText="1"/>
    </xf>
    <xf numFmtId="4" fontId="2" fillId="14" borderId="4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4" fontId="0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2" fillId="5" borderId="1" xfId="0" applyNumberFormat="1" applyFont="1" applyFill="1" applyBorder="1" applyAlignment="1" applyProtection="1">
      <alignment horizontal="left" vertical="top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4" fillId="7" borderId="5" xfId="0" applyNumberFormat="1" applyFont="1" applyFill="1" applyBorder="1" applyAlignment="1" applyProtection="1">
      <alignment horizontal="center" vertical="top" wrapText="1"/>
    </xf>
    <xf numFmtId="0" fontId="0" fillId="2" borderId="5" xfId="0" applyNumberFormat="1" applyFont="1" applyFill="1" applyBorder="1" applyAlignment="1" applyProtection="1">
      <alignment horizontal="left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D222"/>
  <sheetViews>
    <sheetView tabSelected="1" workbookViewId="0">
      <selection activeCell="A35" sqref="A35:XFD35"/>
    </sheetView>
  </sheetViews>
  <sheetFormatPr defaultRowHeight="15"/>
  <cols>
    <col min="1" max="1" width="3.28515625" customWidth="1"/>
    <col min="2" max="4" width="6.28515625" customWidth="1"/>
    <col min="5" max="5" width="2.42578125" customWidth="1"/>
    <col min="6" max="6" width="22" customWidth="1"/>
    <col min="7" max="7" width="5" customWidth="1"/>
    <col min="8" max="8" width="22.7109375" customWidth="1"/>
    <col min="9" max="9" width="2" customWidth="1"/>
    <col min="10" max="10" width="3.85546875" customWidth="1"/>
    <col min="11" max="11" width="0.140625" customWidth="1"/>
    <col min="12" max="12" width="5.85546875" customWidth="1"/>
    <col min="13" max="14" width="7.85546875" style="30" customWidth="1"/>
    <col min="15" max="15" width="0.28515625" customWidth="1"/>
    <col min="16" max="16" width="6.28515625" customWidth="1"/>
    <col min="17" max="17" width="6.140625" customWidth="1"/>
    <col min="18" max="18" width="6.7109375" customWidth="1"/>
    <col min="19" max="19" width="5.7109375" customWidth="1"/>
    <col min="20" max="20" width="6.7109375" customWidth="1"/>
    <col min="21" max="21" width="0.42578125" customWidth="1"/>
    <col min="22" max="22" width="5.28515625" customWidth="1"/>
    <col min="23" max="23" width="2.28515625" customWidth="1"/>
    <col min="24" max="24" width="6.28515625" customWidth="1"/>
    <col min="25" max="25" width="2.140625" customWidth="1"/>
    <col min="26" max="26" width="0.28515625" customWidth="1"/>
    <col min="27" max="27" width="3.28515625" customWidth="1"/>
    <col min="28" max="28" width="5.7109375" customWidth="1"/>
    <col min="29" max="29" width="0.140625" customWidth="1"/>
    <col min="30" max="30" width="3.28515625" customWidth="1"/>
  </cols>
  <sheetData>
    <row r="1" spans="1:30" ht="12" customHeight="1">
      <c r="A1" s="1"/>
      <c r="B1" s="63"/>
      <c r="C1" s="63"/>
      <c r="D1" s="63"/>
      <c r="E1" s="63"/>
      <c r="F1" s="63"/>
      <c r="G1" s="1"/>
      <c r="H1" s="1"/>
      <c r="I1" s="1"/>
      <c r="J1" s="1"/>
      <c r="K1" s="1"/>
      <c r="L1" s="1"/>
      <c r="M1" s="24"/>
      <c r="N1" s="24"/>
      <c r="O1" s="1"/>
      <c r="P1" s="1"/>
      <c r="Q1" s="1"/>
      <c r="R1" s="1"/>
      <c r="S1" s="1"/>
      <c r="T1" s="1"/>
      <c r="U1" s="1"/>
      <c r="V1" s="56"/>
      <c r="W1" s="56"/>
      <c r="X1" s="56"/>
      <c r="Y1" s="56"/>
      <c r="Z1" s="1"/>
      <c r="AA1" s="71"/>
      <c r="AB1" s="71"/>
      <c r="AC1" s="71"/>
      <c r="AD1" s="1"/>
    </row>
    <row r="2" spans="1:30" s="97" customFormat="1" ht="15.75" customHeight="1">
      <c r="A2" s="98" t="s">
        <v>426</v>
      </c>
      <c r="B2" s="99"/>
      <c r="C2" s="99"/>
      <c r="D2" s="99"/>
      <c r="E2" s="99"/>
      <c r="F2" s="99"/>
      <c r="G2" s="98"/>
      <c r="H2" s="98"/>
      <c r="I2" s="98"/>
      <c r="J2" s="98"/>
      <c r="K2" s="98"/>
      <c r="L2" s="98"/>
      <c r="M2" s="96"/>
      <c r="N2" s="96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100" customFormat="1" ht="14.25" customHeight="1">
      <c r="A3" s="100" t="s">
        <v>427</v>
      </c>
    </row>
    <row r="4" spans="1:30" ht="14.25" customHeight="1">
      <c r="A4" s="1"/>
      <c r="B4" s="71"/>
      <c r="C4" s="71"/>
      <c r="D4" s="71"/>
      <c r="E4" s="71"/>
      <c r="F4" s="71"/>
      <c r="G4" s="1"/>
      <c r="H4" s="1"/>
      <c r="I4" s="1"/>
      <c r="J4" s="1"/>
      <c r="K4" s="1"/>
      <c r="L4" s="1"/>
      <c r="M4" s="24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7.100000000000001" customHeight="1">
      <c r="A6" s="1"/>
      <c r="B6" s="93" t="s">
        <v>428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1"/>
    </row>
    <row r="7" spans="1:30" ht="15" customHeight="1">
      <c r="A7" s="1"/>
      <c r="B7" s="94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1"/>
    </row>
    <row r="8" spans="1:30" ht="15" customHeight="1">
      <c r="A8" s="1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2"/>
    </row>
    <row r="9" spans="1:30" s="102" customFormat="1" ht="15" customHeight="1">
      <c r="A9" s="102" t="s">
        <v>429</v>
      </c>
    </row>
    <row r="10" spans="1:30" s="102" customFormat="1" ht="15" customHeight="1">
      <c r="A10" s="102" t="s">
        <v>430</v>
      </c>
    </row>
    <row r="11" spans="1:30" ht="15" customHeight="1" thickBot="1">
      <c r="A11" s="1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1"/>
    </row>
    <row r="12" spans="1:30" ht="12" customHeight="1" thickBot="1">
      <c r="A12" s="1"/>
      <c r="B12" s="65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69" t="s">
        <v>3</v>
      </c>
      <c r="N12" s="69"/>
      <c r="O12" s="51" t="s">
        <v>4</v>
      </c>
      <c r="P12" s="51"/>
      <c r="Q12" s="51"/>
      <c r="R12" s="51" t="s">
        <v>5</v>
      </c>
      <c r="S12" s="51"/>
      <c r="T12" s="51" t="s">
        <v>6</v>
      </c>
      <c r="U12" s="51"/>
      <c r="V12" s="51"/>
      <c r="W12" s="72" t="s">
        <v>7</v>
      </c>
      <c r="X12" s="72"/>
      <c r="Y12" s="72" t="s">
        <v>8</v>
      </c>
      <c r="Z12" s="72"/>
      <c r="AA12" s="72"/>
      <c r="AB12" s="72" t="s">
        <v>9</v>
      </c>
      <c r="AC12" s="72"/>
      <c r="AD12" s="1"/>
    </row>
    <row r="13" spans="1:30" ht="15.75" customHeight="1" thickBot="1">
      <c r="A13" s="1"/>
      <c r="B13" s="65"/>
      <c r="C13" s="5"/>
      <c r="D13" s="5"/>
      <c r="E13" s="5"/>
      <c r="F13" s="5"/>
      <c r="G13" s="5"/>
      <c r="H13" s="5"/>
      <c r="I13" s="5"/>
      <c r="J13" s="5"/>
      <c r="K13" s="5"/>
      <c r="L13" s="5"/>
      <c r="M13" s="92" t="s">
        <v>422</v>
      </c>
      <c r="N13" s="92"/>
      <c r="O13" s="90" t="s">
        <v>10</v>
      </c>
      <c r="P13" s="90"/>
      <c r="Q13" s="45" t="s">
        <v>423</v>
      </c>
      <c r="R13" s="46" t="s">
        <v>417</v>
      </c>
      <c r="S13" s="45" t="s">
        <v>423</v>
      </c>
      <c r="T13" s="46" t="s">
        <v>10</v>
      </c>
      <c r="U13" s="91" t="s">
        <v>424</v>
      </c>
      <c r="V13" s="91"/>
      <c r="W13" s="54" t="s">
        <v>11</v>
      </c>
      <c r="X13" s="54"/>
      <c r="Y13" s="54"/>
      <c r="Z13" s="54"/>
      <c r="AA13" s="54"/>
      <c r="AB13" s="54"/>
      <c r="AC13" s="54"/>
      <c r="AD13" s="1"/>
    </row>
    <row r="14" spans="1:30" ht="3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4"/>
      <c r="N14" s="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95" customHeight="1">
      <c r="A15" s="1"/>
      <c r="B15" s="89" t="s">
        <v>12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"/>
    </row>
    <row r="16" spans="1:30" ht="15" customHeight="1">
      <c r="A16" s="1"/>
      <c r="B16" s="63"/>
      <c r="C16" s="63"/>
      <c r="D16" s="2" t="s">
        <v>13</v>
      </c>
      <c r="E16" s="63" t="s">
        <v>14</v>
      </c>
      <c r="F16" s="63"/>
      <c r="G16" s="63"/>
      <c r="H16" s="63"/>
      <c r="I16" s="63"/>
      <c r="J16" s="63"/>
      <c r="K16" s="63"/>
      <c r="L16" s="64">
        <v>63218135.619999997</v>
      </c>
      <c r="M16" s="64"/>
      <c r="N16" s="64"/>
      <c r="O16" s="47" t="s">
        <v>15</v>
      </c>
      <c r="P16" s="47"/>
      <c r="Q16" s="47"/>
      <c r="R16" s="64">
        <v>77629218</v>
      </c>
      <c r="S16" s="64"/>
      <c r="T16" s="64">
        <v>74220988</v>
      </c>
      <c r="U16" s="64"/>
      <c r="V16" s="64"/>
      <c r="W16" s="87">
        <f>O16/L16*100</f>
        <v>121.68852694805238</v>
      </c>
      <c r="X16" s="87"/>
      <c r="Y16" s="87">
        <f>R16/O16*100</f>
        <v>100.9099273568594</v>
      </c>
      <c r="Z16" s="87"/>
      <c r="AA16" s="87"/>
      <c r="AB16" s="88">
        <f>T16/R16*100</f>
        <v>95.609604105505738</v>
      </c>
      <c r="AC16" s="88"/>
      <c r="AD16" s="1"/>
    </row>
    <row r="17" spans="1:30" ht="15" customHeight="1">
      <c r="A17" s="1"/>
      <c r="B17" s="86"/>
      <c r="C17" s="86"/>
      <c r="D17" s="23" t="s">
        <v>17</v>
      </c>
      <c r="E17" s="86" t="s">
        <v>18</v>
      </c>
      <c r="F17" s="86"/>
      <c r="G17" s="86"/>
      <c r="H17" s="86"/>
      <c r="I17" s="86"/>
      <c r="J17" s="86"/>
      <c r="K17" s="86"/>
      <c r="L17" s="64" t="s">
        <v>19</v>
      </c>
      <c r="M17" s="64"/>
      <c r="N17" s="64"/>
      <c r="O17" s="64" t="s">
        <v>20</v>
      </c>
      <c r="P17" s="64"/>
      <c r="Q17" s="64"/>
      <c r="R17" s="64" t="s">
        <v>20</v>
      </c>
      <c r="S17" s="64"/>
      <c r="T17" s="64" t="s">
        <v>21</v>
      </c>
      <c r="U17" s="64"/>
      <c r="V17" s="64"/>
      <c r="W17" s="87">
        <f t="shared" ref="W17:W20" si="0">O17/L17*100</f>
        <v>244.56943508563663</v>
      </c>
      <c r="X17" s="87"/>
      <c r="Y17" s="87">
        <f t="shared" ref="Y17:Y20" si="1">R17/O17*100</f>
        <v>100</v>
      </c>
      <c r="Z17" s="87"/>
      <c r="AA17" s="87"/>
      <c r="AB17" s="88">
        <f t="shared" ref="AB17:AB20" si="2">T17/R17*100</f>
        <v>117.11997187956749</v>
      </c>
      <c r="AC17" s="88"/>
      <c r="AD17" s="1"/>
    </row>
    <row r="18" spans="1:30" ht="15" customHeight="1">
      <c r="A18" s="1"/>
      <c r="B18" s="86"/>
      <c r="C18" s="86"/>
      <c r="D18" s="23" t="s">
        <v>5</v>
      </c>
      <c r="E18" s="86" t="s">
        <v>24</v>
      </c>
      <c r="F18" s="86"/>
      <c r="G18" s="86"/>
      <c r="H18" s="86"/>
      <c r="I18" s="86"/>
      <c r="J18" s="86"/>
      <c r="K18" s="86"/>
      <c r="L18" s="64">
        <v>56826722.509999998</v>
      </c>
      <c r="M18" s="64"/>
      <c r="N18" s="64"/>
      <c r="O18" s="64" t="s">
        <v>25</v>
      </c>
      <c r="P18" s="64"/>
      <c r="Q18" s="64"/>
      <c r="R18" s="64" t="s">
        <v>26</v>
      </c>
      <c r="S18" s="64"/>
      <c r="T18" s="64" t="s">
        <v>27</v>
      </c>
      <c r="U18" s="64"/>
      <c r="V18" s="64"/>
      <c r="W18" s="87">
        <f t="shared" si="0"/>
        <v>88.1230691972209</v>
      </c>
      <c r="X18" s="87"/>
      <c r="Y18" s="87">
        <f t="shared" si="1"/>
        <v>100.99845335581369</v>
      </c>
      <c r="Z18" s="87"/>
      <c r="AA18" s="87"/>
      <c r="AB18" s="88">
        <f t="shared" si="2"/>
        <v>104.77930956268813</v>
      </c>
      <c r="AC18" s="88"/>
      <c r="AD18" s="1"/>
    </row>
    <row r="19" spans="1:30" ht="15" customHeight="1">
      <c r="A19" s="1"/>
      <c r="B19" s="86"/>
      <c r="C19" s="86"/>
      <c r="D19" s="23" t="s">
        <v>6</v>
      </c>
      <c r="E19" s="86" t="s">
        <v>30</v>
      </c>
      <c r="F19" s="86"/>
      <c r="G19" s="86"/>
      <c r="H19" s="86"/>
      <c r="I19" s="86"/>
      <c r="J19" s="86"/>
      <c r="K19" s="86"/>
      <c r="L19" s="64">
        <v>16129903.26</v>
      </c>
      <c r="M19" s="64"/>
      <c r="N19" s="64"/>
      <c r="O19" s="64" t="s">
        <v>31</v>
      </c>
      <c r="P19" s="64"/>
      <c r="Q19" s="64"/>
      <c r="R19" s="64">
        <v>41104281</v>
      </c>
      <c r="S19" s="64"/>
      <c r="T19" s="64" t="s">
        <v>32</v>
      </c>
      <c r="U19" s="64"/>
      <c r="V19" s="64"/>
      <c r="W19" s="87">
        <f t="shared" si="0"/>
        <v>253.53953052784769</v>
      </c>
      <c r="X19" s="87"/>
      <c r="Y19" s="87">
        <f t="shared" si="1"/>
        <v>100.51007831364882</v>
      </c>
      <c r="Z19" s="87"/>
      <c r="AA19" s="87"/>
      <c r="AB19" s="88">
        <f t="shared" si="2"/>
        <v>105.38974517033883</v>
      </c>
      <c r="AC19" s="88"/>
      <c r="AD19" s="1"/>
    </row>
    <row r="20" spans="1:30" ht="24" customHeight="1">
      <c r="A20" s="1"/>
      <c r="B20" s="22"/>
      <c r="C20" s="22"/>
      <c r="D20" s="22"/>
      <c r="E20" s="84" t="s">
        <v>33</v>
      </c>
      <c r="F20" s="84"/>
      <c r="G20" s="84"/>
      <c r="H20" s="84"/>
      <c r="I20" s="84"/>
      <c r="J20" s="84"/>
      <c r="K20" s="22"/>
      <c r="L20" s="85">
        <f>(L16+L17)-L18-L19</f>
        <v>-8333307.6100000013</v>
      </c>
      <c r="M20" s="85"/>
      <c r="N20" s="85"/>
      <c r="O20" s="85" t="s">
        <v>34</v>
      </c>
      <c r="P20" s="85"/>
      <c r="Q20" s="85"/>
      <c r="R20" s="85">
        <f>(R16+R17)-R18-R19</f>
        <v>-10615868</v>
      </c>
      <c r="S20" s="85"/>
      <c r="T20" s="85">
        <f>(T16+T17)-T18-T19</f>
        <v>-18068414</v>
      </c>
      <c r="U20" s="85"/>
      <c r="V20" s="85"/>
      <c r="W20" s="87">
        <f t="shared" si="0"/>
        <v>127.28760891139117</v>
      </c>
      <c r="X20" s="87"/>
      <c r="Y20" s="87">
        <f t="shared" si="1"/>
        <v>100.08107648453873</v>
      </c>
      <c r="Z20" s="87"/>
      <c r="AA20" s="87"/>
      <c r="AB20" s="88">
        <f t="shared" si="2"/>
        <v>170.20194674613515</v>
      </c>
      <c r="AC20" s="88"/>
      <c r="AD20" s="1"/>
    </row>
    <row r="21" spans="1:30" ht="12.95" customHeight="1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5"/>
      <c r="N21" s="25"/>
      <c r="O21" s="22"/>
      <c r="P21" s="22"/>
      <c r="Q21" s="22"/>
      <c r="R21" s="22"/>
      <c r="S21" s="22"/>
      <c r="T21" s="22"/>
      <c r="U21" s="22"/>
      <c r="V21" s="22"/>
      <c r="W21" s="43"/>
      <c r="X21" s="43"/>
      <c r="Y21" s="22"/>
      <c r="Z21" s="22"/>
      <c r="AA21" s="22"/>
      <c r="AB21" s="22"/>
      <c r="AC21" s="22"/>
      <c r="AD21" s="1"/>
    </row>
    <row r="22" spans="1:30" ht="12.95" customHeight="1">
      <c r="A22" s="1"/>
      <c r="B22" s="84" t="s">
        <v>35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"/>
    </row>
    <row r="23" spans="1:30" ht="15" customHeight="1">
      <c r="A23" s="1"/>
      <c r="B23" s="86"/>
      <c r="C23" s="86"/>
      <c r="D23" s="23" t="s">
        <v>36</v>
      </c>
      <c r="E23" s="86" t="s">
        <v>37</v>
      </c>
      <c r="F23" s="86"/>
      <c r="G23" s="86"/>
      <c r="H23" s="86"/>
      <c r="I23" s="86"/>
      <c r="J23" s="86"/>
      <c r="K23" s="86"/>
      <c r="L23" s="64" t="s">
        <v>38</v>
      </c>
      <c r="M23" s="64"/>
      <c r="N23" s="64"/>
      <c r="O23" s="64" t="s">
        <v>39</v>
      </c>
      <c r="P23" s="64"/>
      <c r="Q23" s="64"/>
      <c r="R23" s="64">
        <v>17823800</v>
      </c>
      <c r="S23" s="64"/>
      <c r="T23" s="64">
        <v>22786000</v>
      </c>
      <c r="U23" s="64"/>
      <c r="V23" s="64"/>
      <c r="W23" s="64">
        <f>O23/L23*100</f>
        <v>385.05813539868865</v>
      </c>
      <c r="X23" s="64"/>
      <c r="Y23" s="64">
        <f>R23/O23*100</f>
        <v>100.04827338452557</v>
      </c>
      <c r="Z23" s="64"/>
      <c r="AA23" s="64"/>
      <c r="AB23" s="64">
        <f>T23/R23*100</f>
        <v>127.84030341453563</v>
      </c>
      <c r="AC23" s="64"/>
      <c r="AD23" s="1"/>
    </row>
    <row r="24" spans="1:30" ht="15" customHeight="1">
      <c r="A24" s="1"/>
      <c r="B24" s="86"/>
      <c r="C24" s="86"/>
      <c r="D24" s="23" t="s">
        <v>40</v>
      </c>
      <c r="E24" s="86" t="s">
        <v>41</v>
      </c>
      <c r="F24" s="86"/>
      <c r="G24" s="86"/>
      <c r="H24" s="86"/>
      <c r="I24" s="86"/>
      <c r="J24" s="86"/>
      <c r="K24" s="86"/>
      <c r="L24" s="64">
        <v>1074239.1200000001</v>
      </c>
      <c r="M24" s="64"/>
      <c r="N24" s="64"/>
      <c r="O24" s="64" t="s">
        <v>43</v>
      </c>
      <c r="P24" s="64"/>
      <c r="Q24" s="64"/>
      <c r="R24" s="64" t="s">
        <v>43</v>
      </c>
      <c r="S24" s="64"/>
      <c r="T24" s="64" t="s">
        <v>44</v>
      </c>
      <c r="U24" s="64"/>
      <c r="V24" s="64"/>
      <c r="W24" s="64">
        <f t="shared" ref="W24:W25" si="3">O24/L24*100</f>
        <v>579.63128358237407</v>
      </c>
      <c r="X24" s="64"/>
      <c r="Y24" s="64" t="s">
        <v>22</v>
      </c>
      <c r="Z24" s="64"/>
      <c r="AA24" s="64"/>
      <c r="AB24" s="64">
        <f>T24/R24*100</f>
        <v>57.403158628766207</v>
      </c>
      <c r="AC24" s="64"/>
      <c r="AD24" s="1"/>
    </row>
    <row r="25" spans="1:30" ht="12.95" customHeight="1">
      <c r="A25" s="1"/>
      <c r="B25" s="22"/>
      <c r="C25" s="22"/>
      <c r="D25" s="22"/>
      <c r="E25" s="84" t="s">
        <v>46</v>
      </c>
      <c r="F25" s="84"/>
      <c r="G25" s="84"/>
      <c r="H25" s="84"/>
      <c r="I25" s="84"/>
      <c r="J25" s="84"/>
      <c r="K25" s="22"/>
      <c r="L25" s="85">
        <f>L23-L24</f>
        <v>3552386.9299999997</v>
      </c>
      <c r="M25" s="85"/>
      <c r="N25" s="85"/>
      <c r="O25" s="85" t="s">
        <v>47</v>
      </c>
      <c r="P25" s="85"/>
      <c r="Q25" s="85"/>
      <c r="R25" s="85">
        <f>R23-R24</f>
        <v>11597174</v>
      </c>
      <c r="S25" s="85"/>
      <c r="T25" s="85">
        <f>T23-T24</f>
        <v>19211720</v>
      </c>
      <c r="U25" s="85"/>
      <c r="V25" s="85"/>
      <c r="W25" s="64">
        <f t="shared" si="3"/>
        <v>326.21936259629246</v>
      </c>
      <c r="X25" s="64"/>
      <c r="Y25" s="85">
        <f>R25/O25*100</f>
        <v>100.07421102889795</v>
      </c>
      <c r="Z25" s="85"/>
      <c r="AA25" s="85"/>
      <c r="AB25" s="85">
        <f>T25/R25*100</f>
        <v>165.65863373266626</v>
      </c>
      <c r="AC25" s="85"/>
      <c r="AD25" s="1"/>
    </row>
    <row r="26" spans="1:30" ht="12.95" customHeight="1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5"/>
      <c r="N26" s="2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"/>
    </row>
    <row r="27" spans="1:30" ht="12.95" customHeight="1">
      <c r="A27" s="1"/>
      <c r="B27" s="84" t="s">
        <v>48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1"/>
    </row>
    <row r="28" spans="1:30" ht="15" customHeight="1">
      <c r="A28" s="1"/>
      <c r="B28" s="86"/>
      <c r="C28" s="86"/>
      <c r="D28" s="23" t="s">
        <v>49</v>
      </c>
      <c r="E28" s="86" t="s">
        <v>50</v>
      </c>
      <c r="F28" s="86"/>
      <c r="G28" s="86"/>
      <c r="H28" s="86"/>
      <c r="I28" s="86"/>
      <c r="J28" s="86"/>
      <c r="K28" s="86"/>
      <c r="L28" s="64">
        <v>650172.04</v>
      </c>
      <c r="M28" s="64"/>
      <c r="N28" s="64"/>
      <c r="O28" s="64" t="s">
        <v>51</v>
      </c>
      <c r="P28" s="64"/>
      <c r="Q28" s="64"/>
      <c r="R28" s="64" t="s">
        <v>51</v>
      </c>
      <c r="S28" s="64"/>
      <c r="T28" s="64" t="s">
        <v>52</v>
      </c>
      <c r="U28" s="64"/>
      <c r="V28" s="64"/>
      <c r="W28" s="64">
        <f>O28/L28*100</f>
        <v>-150.93020610360298</v>
      </c>
      <c r="X28" s="64"/>
      <c r="Y28" s="64" t="s">
        <v>22</v>
      </c>
      <c r="Z28" s="64"/>
      <c r="AA28" s="64"/>
      <c r="AB28" s="64">
        <f>T28/R28*100</f>
        <v>116.50861199258946</v>
      </c>
      <c r="AC28" s="64"/>
      <c r="AD28" s="1"/>
    </row>
    <row r="29" spans="1:30" ht="12.95" customHeight="1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"/>
    </row>
    <row r="30" spans="1:30" ht="12.95" customHeight="1">
      <c r="A30" s="1"/>
      <c r="B30" s="84" t="s">
        <v>54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1"/>
    </row>
    <row r="31" spans="1:30" ht="12.95" customHeight="1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5"/>
      <c r="N31" s="2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1"/>
    </row>
    <row r="32" spans="1:30" ht="12.95" customHeight="1">
      <c r="A32" s="1"/>
      <c r="B32" s="22"/>
      <c r="C32" s="22"/>
      <c r="D32" s="22"/>
      <c r="E32" s="84" t="s">
        <v>55</v>
      </c>
      <c r="F32" s="84"/>
      <c r="G32" s="84"/>
      <c r="H32" s="84"/>
      <c r="I32" s="84"/>
      <c r="J32" s="84"/>
      <c r="K32" s="22"/>
      <c r="L32" s="85">
        <f>L20+L25+L28</f>
        <v>-4130748.6400000015</v>
      </c>
      <c r="M32" s="85"/>
      <c r="N32" s="85"/>
      <c r="O32" s="85" t="s">
        <v>56</v>
      </c>
      <c r="P32" s="85"/>
      <c r="Q32" s="85"/>
      <c r="R32" s="85" t="s">
        <v>56</v>
      </c>
      <c r="S32" s="85"/>
      <c r="T32" s="85" t="s">
        <v>56</v>
      </c>
      <c r="U32" s="85"/>
      <c r="V32" s="85"/>
      <c r="W32" s="85">
        <f>O32/L32*100</f>
        <v>0</v>
      </c>
      <c r="X32" s="85"/>
      <c r="Y32" s="85" t="s">
        <v>56</v>
      </c>
      <c r="Z32" s="85"/>
      <c r="AA32" s="85"/>
      <c r="AB32" s="85" t="s">
        <v>56</v>
      </c>
      <c r="AC32" s="85"/>
      <c r="AD32" s="1"/>
    </row>
    <row r="33" spans="1:30" ht="12.95" customHeight="1">
      <c r="A33" s="12"/>
      <c r="B33" s="13"/>
      <c r="C33" s="13"/>
      <c r="D33" s="13"/>
      <c r="E33" s="14"/>
      <c r="F33" s="14"/>
      <c r="G33" s="14"/>
      <c r="H33" s="14"/>
      <c r="I33" s="14"/>
      <c r="J33" s="14"/>
      <c r="K33" s="13"/>
      <c r="L33" s="15"/>
      <c r="M33" s="26"/>
      <c r="N33" s="2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2"/>
    </row>
    <row r="34" spans="1:30" s="102" customFormat="1" ht="18.75" customHeight="1">
      <c r="A34" s="102" t="s">
        <v>431</v>
      </c>
    </row>
    <row r="35" spans="1:30" s="102" customFormat="1" ht="15.75" customHeight="1">
      <c r="A35" s="102" t="s">
        <v>432</v>
      </c>
    </row>
    <row r="36" spans="1:30" ht="12.95" customHeight="1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3"/>
      <c r="L36" s="15"/>
      <c r="M36" s="26"/>
      <c r="N36" s="2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2"/>
    </row>
    <row r="37" spans="1:30" ht="12.95" customHeight="1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3"/>
      <c r="L37" s="15"/>
      <c r="M37" s="26"/>
      <c r="N37" s="2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2"/>
    </row>
    <row r="38" spans="1:30" ht="12.95" customHeight="1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3"/>
      <c r="L38" s="15"/>
      <c r="M38" s="26"/>
      <c r="N38" s="2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2"/>
    </row>
    <row r="39" spans="1:30" ht="12.95" customHeight="1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3"/>
      <c r="L39" s="15"/>
      <c r="M39" s="26"/>
      <c r="N39" s="2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2"/>
    </row>
    <row r="40" spans="1:30" ht="12.95" customHeight="1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3"/>
      <c r="L40" s="15"/>
      <c r="M40" s="26"/>
      <c r="N40" s="2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2"/>
    </row>
    <row r="41" spans="1:30" ht="12.95" customHeight="1">
      <c r="A41" s="12"/>
      <c r="B41" s="13"/>
      <c r="C41" s="13"/>
      <c r="D41" s="13"/>
      <c r="E41" s="14"/>
      <c r="F41" s="14"/>
      <c r="G41" s="14"/>
      <c r="H41" s="14"/>
      <c r="I41" s="14"/>
      <c r="J41" s="14"/>
      <c r="K41" s="13"/>
      <c r="L41" s="15"/>
      <c r="M41" s="26"/>
      <c r="N41" s="2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2"/>
    </row>
    <row r="42" spans="1:30" ht="12.95" customHeight="1">
      <c r="A42" s="12"/>
      <c r="B42" s="13"/>
      <c r="C42" s="13"/>
      <c r="D42" s="13"/>
      <c r="E42" s="14"/>
      <c r="F42" s="14"/>
      <c r="G42" s="14"/>
      <c r="H42" s="14"/>
      <c r="I42" s="14"/>
      <c r="J42" s="14"/>
      <c r="K42" s="13"/>
      <c r="L42" s="15"/>
      <c r="M42" s="26"/>
      <c r="N42" s="26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"/>
    </row>
    <row r="43" spans="1:30" ht="12.95" customHeight="1">
      <c r="A43" s="12"/>
      <c r="B43" s="13"/>
      <c r="C43" s="13"/>
      <c r="D43" s="13"/>
      <c r="E43" s="14"/>
      <c r="F43" s="14"/>
      <c r="G43" s="14"/>
      <c r="H43" s="14"/>
      <c r="I43" s="14"/>
      <c r="J43" s="14"/>
      <c r="K43" s="13"/>
      <c r="L43" s="15"/>
      <c r="M43" s="26"/>
      <c r="N43" s="2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2"/>
    </row>
    <row r="44" spans="1:30" ht="12.95" customHeight="1">
      <c r="A44" s="12"/>
      <c r="B44" s="13"/>
      <c r="C44" s="13"/>
      <c r="D44" s="13"/>
      <c r="E44" s="14"/>
      <c r="F44" s="14"/>
      <c r="G44" s="14"/>
      <c r="H44" s="14"/>
      <c r="I44" s="14"/>
      <c r="J44" s="14"/>
      <c r="K44" s="13"/>
      <c r="L44" s="15"/>
      <c r="M44" s="26"/>
      <c r="N44" s="2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2"/>
    </row>
    <row r="45" spans="1:30" ht="12.95" customHeight="1">
      <c r="A45" s="12"/>
      <c r="B45" s="13"/>
      <c r="C45" s="13"/>
      <c r="D45" s="13"/>
      <c r="E45" s="14"/>
      <c r="F45" s="14"/>
      <c r="G45" s="14"/>
      <c r="H45" s="14"/>
      <c r="I45" s="14"/>
      <c r="J45" s="14"/>
      <c r="K45" s="13"/>
      <c r="L45" s="15"/>
      <c r="M45" s="26"/>
      <c r="N45" s="2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2"/>
    </row>
    <row r="46" spans="1:30" ht="12.95" customHeight="1">
      <c r="A46" s="12"/>
      <c r="B46" s="13"/>
      <c r="C46" s="13"/>
      <c r="D46" s="13"/>
      <c r="E46" s="14"/>
      <c r="F46" s="14"/>
      <c r="G46" s="14"/>
      <c r="H46" s="14"/>
      <c r="I46" s="14"/>
      <c r="J46" s="14"/>
      <c r="K46" s="13"/>
      <c r="L46" s="15"/>
      <c r="M46" s="26"/>
      <c r="N46" s="2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2"/>
    </row>
    <row r="47" spans="1:30" ht="12.95" customHeight="1">
      <c r="A47" s="12"/>
      <c r="B47" s="13"/>
      <c r="C47" s="13"/>
      <c r="D47" s="13"/>
      <c r="E47" s="14"/>
      <c r="F47" s="14"/>
      <c r="G47" s="14"/>
      <c r="H47" s="14"/>
      <c r="I47" s="14"/>
      <c r="J47" s="14"/>
      <c r="K47" s="13"/>
      <c r="L47" s="15"/>
      <c r="M47" s="26"/>
      <c r="N47" s="2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2"/>
    </row>
    <row r="48" spans="1:30" ht="12.95" customHeight="1">
      <c r="A48" s="12"/>
      <c r="B48" s="13"/>
      <c r="C48" s="13"/>
      <c r="D48" s="13"/>
      <c r="E48" s="14"/>
      <c r="F48" s="14"/>
      <c r="G48" s="14"/>
      <c r="H48" s="14"/>
      <c r="I48" s="14"/>
      <c r="J48" s="14"/>
      <c r="K48" s="13"/>
      <c r="L48" s="15"/>
      <c r="M48" s="26"/>
      <c r="N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2"/>
    </row>
    <row r="49" spans="1:30" ht="12.95" customHeight="1">
      <c r="A49" s="12"/>
      <c r="B49" s="13"/>
      <c r="C49" s="13"/>
      <c r="D49" s="13"/>
      <c r="E49" s="14"/>
      <c r="F49" s="14"/>
      <c r="G49" s="14"/>
      <c r="H49" s="14"/>
      <c r="I49" s="14"/>
      <c r="J49" s="14"/>
      <c r="K49" s="13"/>
      <c r="L49" s="15"/>
      <c r="M49" s="26"/>
      <c r="N49" s="2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2"/>
    </row>
    <row r="50" spans="1:30" ht="12.95" customHeight="1">
      <c r="A50" s="12"/>
      <c r="B50" s="13"/>
      <c r="C50" s="13"/>
      <c r="D50" s="13"/>
      <c r="E50" s="14"/>
      <c r="F50" s="14"/>
      <c r="G50" s="14"/>
      <c r="H50" s="14"/>
      <c r="I50" s="14"/>
      <c r="J50" s="14"/>
      <c r="K50" s="13"/>
      <c r="L50" s="15"/>
      <c r="M50" s="26"/>
      <c r="N50" s="2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2"/>
    </row>
    <row r="51" spans="1:30" ht="26.25" customHeight="1" thickBot="1">
      <c r="A51" s="1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"/>
    </row>
    <row r="52" spans="1:30" ht="12" customHeight="1">
      <c r="A52" s="1"/>
      <c r="B52" s="58" t="s">
        <v>57</v>
      </c>
      <c r="C52" s="58"/>
      <c r="D52" s="58"/>
      <c r="E52" s="58"/>
      <c r="F52" s="18"/>
      <c r="G52" s="18"/>
      <c r="H52" s="59" t="s">
        <v>58</v>
      </c>
      <c r="I52" s="59"/>
      <c r="J52" s="58" t="s">
        <v>425</v>
      </c>
      <c r="K52" s="58"/>
      <c r="L52" s="58"/>
      <c r="M52" s="58"/>
      <c r="N52" s="58"/>
      <c r="O52" s="58"/>
      <c r="P52" s="18"/>
      <c r="Q52" s="18"/>
      <c r="R52" s="18"/>
      <c r="S52" s="18"/>
      <c r="T52" s="18"/>
      <c r="U52" s="18"/>
      <c r="V52" s="18"/>
      <c r="W52" s="18"/>
      <c r="X52" s="59" t="s">
        <v>59</v>
      </c>
      <c r="Y52" s="59"/>
      <c r="Z52" s="59"/>
      <c r="AA52" s="59"/>
      <c r="AB52" s="59"/>
      <c r="AC52" s="1"/>
      <c r="AD52" s="1"/>
    </row>
    <row r="53" spans="1:30" ht="12" customHeight="1">
      <c r="A53" s="12"/>
      <c r="B53" s="39"/>
      <c r="C53" s="39"/>
      <c r="D53" s="39"/>
      <c r="E53" s="39"/>
      <c r="F53" s="12"/>
      <c r="G53" s="12"/>
      <c r="H53" s="40"/>
      <c r="I53" s="40"/>
      <c r="J53" s="39"/>
      <c r="K53" s="39"/>
      <c r="L53" s="39"/>
      <c r="M53" s="39"/>
      <c r="N53" s="39"/>
      <c r="O53" s="39"/>
      <c r="P53" s="12"/>
      <c r="Q53" s="12"/>
      <c r="R53" s="12"/>
      <c r="S53" s="12"/>
      <c r="T53" s="12"/>
      <c r="U53" s="12"/>
      <c r="V53" s="12"/>
      <c r="W53" s="12"/>
      <c r="X53" s="40"/>
      <c r="Y53" s="40"/>
      <c r="Z53" s="40"/>
      <c r="AA53" s="40"/>
      <c r="AB53" s="40"/>
      <c r="AC53" s="12"/>
      <c r="AD53" s="12"/>
    </row>
    <row r="54" spans="1:30" ht="12" customHeight="1">
      <c r="A54" s="1"/>
      <c r="B54" s="63" t="s">
        <v>0</v>
      </c>
      <c r="C54" s="63"/>
      <c r="D54" s="63"/>
      <c r="E54" s="63"/>
      <c r="F54" s="63"/>
      <c r="G54" s="1"/>
      <c r="H54" s="1"/>
      <c r="I54" s="1"/>
      <c r="J54" s="1"/>
      <c r="K54" s="1"/>
      <c r="L54" s="1"/>
      <c r="M54" s="24"/>
      <c r="N54" s="24"/>
      <c r="O54" s="1"/>
      <c r="P54" s="1"/>
      <c r="Q54" s="1"/>
      <c r="R54" s="1"/>
      <c r="S54" s="1"/>
      <c r="T54" s="1"/>
      <c r="U54" s="1"/>
      <c r="V54" s="56"/>
      <c r="W54" s="56"/>
      <c r="X54" s="56"/>
      <c r="Y54" s="56"/>
      <c r="Z54" s="1"/>
      <c r="AA54" s="71"/>
      <c r="AB54" s="71"/>
      <c r="AC54" s="71"/>
      <c r="AD54" s="1"/>
    </row>
    <row r="55" spans="1:30" ht="12" customHeight="1">
      <c r="A55" s="1"/>
      <c r="B55" s="71"/>
      <c r="C55" s="71"/>
      <c r="D55" s="71"/>
      <c r="E55" s="71"/>
      <c r="F55" s="71"/>
      <c r="G55" s="1"/>
      <c r="H55" s="1"/>
      <c r="I55" s="1"/>
      <c r="J55" s="1"/>
      <c r="K55" s="1"/>
      <c r="L55" s="1"/>
      <c r="M55" s="24"/>
      <c r="N55" s="24"/>
      <c r="O55" s="1"/>
      <c r="P55" s="1"/>
      <c r="Q55" s="1"/>
      <c r="R55" s="1"/>
      <c r="S55" s="1"/>
      <c r="T55" s="1"/>
      <c r="U55" s="1"/>
      <c r="V55" s="56"/>
      <c r="W55" s="56"/>
      <c r="X55" s="56"/>
      <c r="Y55" s="56"/>
      <c r="Z55" s="1"/>
      <c r="AA55" s="71"/>
      <c r="AB55" s="71"/>
      <c r="AC55" s="71"/>
      <c r="AD55" s="1"/>
    </row>
    <row r="56" spans="1:30" ht="12" customHeight="1" thickBot="1">
      <c r="A56" s="1"/>
      <c r="B56" s="65" t="s">
        <v>2</v>
      </c>
      <c r="C56" s="66" t="s">
        <v>60</v>
      </c>
      <c r="D56" s="66"/>
      <c r="E56" s="66"/>
      <c r="F56" s="66"/>
      <c r="G56" s="66"/>
      <c r="H56" s="66"/>
      <c r="I56" s="4"/>
      <c r="J56" s="4"/>
      <c r="K56" s="4"/>
      <c r="L56" s="4"/>
      <c r="M56" s="67">
        <v>1</v>
      </c>
      <c r="N56" s="67"/>
      <c r="O56" s="51" t="s">
        <v>4</v>
      </c>
      <c r="P56" s="51"/>
      <c r="Q56" s="51"/>
      <c r="R56" s="51" t="s">
        <v>5</v>
      </c>
      <c r="S56" s="51"/>
      <c r="T56" s="51" t="s">
        <v>6</v>
      </c>
      <c r="U56" s="51"/>
      <c r="V56" s="51"/>
      <c r="W56" s="72" t="s">
        <v>7</v>
      </c>
      <c r="X56" s="72"/>
      <c r="Y56" s="72" t="s">
        <v>8</v>
      </c>
      <c r="Z56" s="72"/>
      <c r="AA56" s="72"/>
      <c r="AB56" s="72" t="s">
        <v>9</v>
      </c>
      <c r="AC56" s="72"/>
      <c r="AD56" s="1"/>
    </row>
    <row r="57" spans="1:30" ht="16.5" customHeight="1" thickBot="1">
      <c r="A57" s="1"/>
      <c r="B57" s="65"/>
      <c r="C57" s="66"/>
      <c r="D57" s="66"/>
      <c r="E57" s="66"/>
      <c r="F57" s="66"/>
      <c r="G57" s="66"/>
      <c r="H57" s="66"/>
      <c r="I57" s="5"/>
      <c r="J57" s="5"/>
      <c r="K57" s="5"/>
      <c r="L57" s="5"/>
      <c r="M57" s="68" t="s">
        <v>422</v>
      </c>
      <c r="N57" s="68"/>
      <c r="O57" s="70" t="s">
        <v>10</v>
      </c>
      <c r="P57" s="70"/>
      <c r="Q57" s="7" t="s">
        <v>423</v>
      </c>
      <c r="R57" s="6" t="s">
        <v>417</v>
      </c>
      <c r="S57" s="7" t="s">
        <v>423</v>
      </c>
      <c r="T57" s="6" t="s">
        <v>10</v>
      </c>
      <c r="U57" s="53" t="s">
        <v>424</v>
      </c>
      <c r="V57" s="53"/>
      <c r="W57" s="54" t="s">
        <v>11</v>
      </c>
      <c r="X57" s="54"/>
      <c r="Y57" s="54"/>
      <c r="Z57" s="54"/>
      <c r="AA57" s="54"/>
      <c r="AB57" s="54"/>
      <c r="AC57" s="54"/>
      <c r="AD57" s="1"/>
    </row>
    <row r="58" spans="1:30" ht="3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4"/>
      <c r="N58" s="2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95" customHeight="1">
      <c r="A59" s="1"/>
      <c r="B59" s="62" t="s">
        <v>12</v>
      </c>
      <c r="C59" s="62"/>
      <c r="D59" s="62"/>
      <c r="E59" s="62"/>
      <c r="F59" s="62"/>
      <c r="G59" s="62"/>
      <c r="H59" s="62"/>
      <c r="I59" s="62"/>
      <c r="J59" s="62"/>
      <c r="K59" s="9"/>
      <c r="L59" s="9"/>
      <c r="M59" s="27"/>
      <c r="N59" s="27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"/>
    </row>
    <row r="60" spans="1:30" ht="15" customHeight="1">
      <c r="A60" s="1"/>
      <c r="B60" s="10" t="s">
        <v>13</v>
      </c>
      <c r="C60" s="60" t="s">
        <v>14</v>
      </c>
      <c r="D60" s="60"/>
      <c r="E60" s="60"/>
      <c r="F60" s="60"/>
      <c r="G60" s="60"/>
      <c r="H60" s="60"/>
      <c r="I60" s="11"/>
      <c r="J60" s="11"/>
      <c r="K60" s="11"/>
      <c r="L60" s="61">
        <v>63218135.619999997</v>
      </c>
      <c r="M60" s="61"/>
      <c r="N60" s="61"/>
      <c r="O60" s="49" t="s">
        <v>15</v>
      </c>
      <c r="P60" s="49"/>
      <c r="Q60" s="49"/>
      <c r="R60" s="61">
        <v>77629218</v>
      </c>
      <c r="S60" s="49"/>
      <c r="T60" s="61">
        <v>74220988</v>
      </c>
      <c r="U60" s="61"/>
      <c r="V60" s="61"/>
      <c r="W60" s="50">
        <f>O60/L60*100</f>
        <v>121.68852694805238</v>
      </c>
      <c r="X60" s="50"/>
      <c r="Y60" s="50" t="s">
        <v>16</v>
      </c>
      <c r="Z60" s="50"/>
      <c r="AA60" s="50"/>
      <c r="AB60" s="50">
        <f>T60/R60*100</f>
        <v>95.609604105505738</v>
      </c>
      <c r="AC60" s="50"/>
      <c r="AD60" s="1"/>
    </row>
    <row r="61" spans="1:30" ht="15" customHeight="1">
      <c r="A61" s="1"/>
      <c r="B61" s="2" t="s">
        <v>61</v>
      </c>
      <c r="C61" s="63" t="s">
        <v>62</v>
      </c>
      <c r="D61" s="63"/>
      <c r="E61" s="63"/>
      <c r="F61" s="63"/>
      <c r="G61" s="63"/>
      <c r="H61" s="63"/>
      <c r="I61" s="8"/>
      <c r="J61" s="8"/>
      <c r="K61" s="8"/>
      <c r="L61" s="64" t="s">
        <v>63</v>
      </c>
      <c r="M61" s="64"/>
      <c r="N61" s="64"/>
      <c r="O61" s="47" t="s">
        <v>64</v>
      </c>
      <c r="P61" s="47"/>
      <c r="Q61" s="47"/>
      <c r="R61" s="64">
        <v>31699172</v>
      </c>
      <c r="S61" s="47"/>
      <c r="T61" s="47" t="s">
        <v>65</v>
      </c>
      <c r="U61" s="47"/>
      <c r="V61" s="47"/>
      <c r="W61" s="48">
        <f>O61/L61*100</f>
        <v>85.142342103936429</v>
      </c>
      <c r="X61" s="48"/>
      <c r="Y61" s="48">
        <f>R61/O61*100</f>
        <v>102.25812482991481</v>
      </c>
      <c r="Z61" s="48"/>
      <c r="AA61" s="48"/>
      <c r="AB61" s="48">
        <f>T61/R61*100</f>
        <v>36.969419895257829</v>
      </c>
      <c r="AC61" s="48"/>
      <c r="AD61" s="1"/>
    </row>
    <row r="62" spans="1:30" ht="15" customHeight="1">
      <c r="A62" s="1"/>
      <c r="B62" s="3" t="s">
        <v>66</v>
      </c>
      <c r="C62" s="71" t="s">
        <v>67</v>
      </c>
      <c r="D62" s="71"/>
      <c r="E62" s="71"/>
      <c r="F62" s="71"/>
      <c r="G62" s="71"/>
      <c r="H62" s="71"/>
      <c r="I62" s="8"/>
      <c r="J62" s="8"/>
      <c r="K62" s="8"/>
      <c r="L62" s="57" t="s">
        <v>68</v>
      </c>
      <c r="M62" s="57"/>
      <c r="N62" s="57"/>
      <c r="O62" s="56" t="s">
        <v>69</v>
      </c>
      <c r="P62" s="56"/>
      <c r="Q62" s="56"/>
      <c r="R62" s="57">
        <v>30994172</v>
      </c>
      <c r="S62" s="56"/>
      <c r="T62" s="56" t="s">
        <v>70</v>
      </c>
      <c r="U62" s="56"/>
      <c r="V62" s="56"/>
      <c r="W62" s="55">
        <f>O62/L62*100</f>
        <v>84.962819806361537</v>
      </c>
      <c r="X62" s="55"/>
      <c r="Y62" s="55">
        <f>R62/O62*100</f>
        <v>102.31067546589489</v>
      </c>
      <c r="Z62" s="55"/>
      <c r="AA62" s="55"/>
      <c r="AB62" s="56">
        <f>T62/R62*100</f>
        <v>35.219524496411772</v>
      </c>
      <c r="AC62" s="56"/>
      <c r="AD62" s="1"/>
    </row>
    <row r="63" spans="1:30" ht="15" customHeight="1">
      <c r="A63" s="1"/>
      <c r="B63" s="3" t="s">
        <v>71</v>
      </c>
      <c r="C63" s="71" t="s">
        <v>72</v>
      </c>
      <c r="D63" s="71"/>
      <c r="E63" s="71"/>
      <c r="F63" s="71"/>
      <c r="G63" s="71"/>
      <c r="H63" s="71"/>
      <c r="I63" s="8"/>
      <c r="J63" s="8"/>
      <c r="K63" s="8"/>
      <c r="L63" s="57" t="s">
        <v>73</v>
      </c>
      <c r="M63" s="57"/>
      <c r="N63" s="57"/>
      <c r="O63" s="56" t="s">
        <v>74</v>
      </c>
      <c r="P63" s="56"/>
      <c r="Q63" s="56"/>
      <c r="R63" s="56" t="s">
        <v>74</v>
      </c>
      <c r="S63" s="56"/>
      <c r="T63" s="56" t="s">
        <v>75</v>
      </c>
      <c r="U63" s="56"/>
      <c r="V63" s="56"/>
      <c r="W63" s="55">
        <f t="shared" ref="W63:W64" si="4">O63/L63*100</f>
        <v>107.28217337670995</v>
      </c>
      <c r="X63" s="55"/>
      <c r="Y63" s="55" t="s">
        <v>22</v>
      </c>
      <c r="Z63" s="55"/>
      <c r="AA63" s="55"/>
      <c r="AB63" s="56" t="s">
        <v>76</v>
      </c>
      <c r="AC63" s="56"/>
      <c r="AD63" s="1"/>
    </row>
    <row r="64" spans="1:30" ht="15" customHeight="1">
      <c r="A64" s="1"/>
      <c r="B64" s="3" t="s">
        <v>77</v>
      </c>
      <c r="C64" s="71" t="s">
        <v>78</v>
      </c>
      <c r="D64" s="71"/>
      <c r="E64" s="71"/>
      <c r="F64" s="71"/>
      <c r="G64" s="71"/>
      <c r="H64" s="71"/>
      <c r="I64" s="8"/>
      <c r="J64" s="8"/>
      <c r="K64" s="8"/>
      <c r="L64" s="57" t="s">
        <v>79</v>
      </c>
      <c r="M64" s="57"/>
      <c r="N64" s="57"/>
      <c r="O64" s="56" t="s">
        <v>80</v>
      </c>
      <c r="P64" s="56"/>
      <c r="Q64" s="56"/>
      <c r="R64" s="56" t="s">
        <v>80</v>
      </c>
      <c r="S64" s="56"/>
      <c r="T64" s="56" t="s">
        <v>81</v>
      </c>
      <c r="U64" s="56"/>
      <c r="V64" s="56"/>
      <c r="W64" s="55">
        <f t="shared" si="4"/>
        <v>53.465878390916089</v>
      </c>
      <c r="X64" s="55"/>
      <c r="Y64" s="55" t="s">
        <v>22</v>
      </c>
      <c r="Z64" s="55"/>
      <c r="AA64" s="55"/>
      <c r="AB64" s="56" t="s">
        <v>82</v>
      </c>
      <c r="AC64" s="56"/>
      <c r="AD64" s="1"/>
    </row>
    <row r="65" spans="1:30" ht="15" customHeight="1">
      <c r="A65" s="1"/>
      <c r="B65" s="2" t="s">
        <v>83</v>
      </c>
      <c r="C65" s="63" t="s">
        <v>84</v>
      </c>
      <c r="D65" s="63"/>
      <c r="E65" s="63"/>
      <c r="F65" s="63"/>
      <c r="G65" s="63"/>
      <c r="H65" s="63"/>
      <c r="I65" s="8"/>
      <c r="J65" s="8"/>
      <c r="K65" s="8"/>
      <c r="L65" s="64" t="s">
        <v>85</v>
      </c>
      <c r="M65" s="64"/>
      <c r="N65" s="64"/>
      <c r="O65" s="47" t="s">
        <v>86</v>
      </c>
      <c r="P65" s="47"/>
      <c r="Q65" s="47"/>
      <c r="R65" s="47" t="s">
        <v>86</v>
      </c>
      <c r="S65" s="47"/>
      <c r="T65" s="47" t="s">
        <v>87</v>
      </c>
      <c r="U65" s="47"/>
      <c r="V65" s="47"/>
      <c r="W65" s="48">
        <f>O65/L65*100</f>
        <v>272.98864573808339</v>
      </c>
      <c r="X65" s="48"/>
      <c r="Y65" s="48" t="s">
        <v>22</v>
      </c>
      <c r="Z65" s="48"/>
      <c r="AA65" s="48"/>
      <c r="AB65" s="47" t="s">
        <v>88</v>
      </c>
      <c r="AC65" s="47"/>
      <c r="AD65" s="1"/>
    </row>
    <row r="66" spans="1:30" ht="15" customHeight="1">
      <c r="A66" s="1"/>
      <c r="B66" s="3" t="s">
        <v>89</v>
      </c>
      <c r="C66" s="71" t="s">
        <v>90</v>
      </c>
      <c r="D66" s="71"/>
      <c r="E66" s="71"/>
      <c r="F66" s="71"/>
      <c r="G66" s="71"/>
      <c r="H66" s="71"/>
      <c r="I66" s="8"/>
      <c r="J66" s="8"/>
      <c r="K66" s="8"/>
      <c r="L66" s="57" t="s">
        <v>91</v>
      </c>
      <c r="M66" s="57"/>
      <c r="N66" s="57"/>
      <c r="O66" s="56" t="s">
        <v>92</v>
      </c>
      <c r="P66" s="56"/>
      <c r="Q66" s="56"/>
      <c r="R66" s="56" t="s">
        <v>92</v>
      </c>
      <c r="S66" s="56"/>
      <c r="T66" s="56" t="s">
        <v>93</v>
      </c>
      <c r="U66" s="56"/>
      <c r="V66" s="56"/>
      <c r="W66" s="55">
        <f>O66/L66*100</f>
        <v>166.38061425358663</v>
      </c>
      <c r="X66" s="55"/>
      <c r="Y66" s="55" t="s">
        <v>22</v>
      </c>
      <c r="Z66" s="55"/>
      <c r="AA66" s="55"/>
      <c r="AB66" s="56" t="s">
        <v>94</v>
      </c>
      <c r="AC66" s="56"/>
      <c r="AD66" s="1"/>
    </row>
    <row r="67" spans="1:30" ht="15" customHeight="1">
      <c r="A67" s="1"/>
      <c r="B67" s="3" t="s">
        <v>95</v>
      </c>
      <c r="C67" s="71" t="s">
        <v>96</v>
      </c>
      <c r="D67" s="71"/>
      <c r="E67" s="71"/>
      <c r="F67" s="71"/>
      <c r="G67" s="71"/>
      <c r="H67" s="71"/>
      <c r="I67" s="8"/>
      <c r="J67" s="8"/>
      <c r="K67" s="8"/>
      <c r="L67" s="57" t="s">
        <v>97</v>
      </c>
      <c r="M67" s="57"/>
      <c r="N67" s="57"/>
      <c r="O67" s="56" t="s">
        <v>98</v>
      </c>
      <c r="P67" s="56"/>
      <c r="Q67" s="56"/>
      <c r="R67" s="56" t="s">
        <v>98</v>
      </c>
      <c r="S67" s="56"/>
      <c r="T67" s="56" t="s">
        <v>99</v>
      </c>
      <c r="U67" s="56"/>
      <c r="V67" s="56"/>
      <c r="W67" s="55">
        <f t="shared" ref="W67:W70" si="5">O67/L67*100</f>
        <v>262.55593329625611</v>
      </c>
      <c r="X67" s="55"/>
      <c r="Y67" s="55" t="s">
        <v>22</v>
      </c>
      <c r="Z67" s="55"/>
      <c r="AA67" s="55"/>
      <c r="AB67" s="56" t="s">
        <v>100</v>
      </c>
      <c r="AC67" s="56"/>
      <c r="AD67" s="1"/>
    </row>
    <row r="68" spans="1:30" ht="15" customHeight="1">
      <c r="A68" s="1"/>
      <c r="B68" s="3" t="s">
        <v>101</v>
      </c>
      <c r="C68" s="71" t="s">
        <v>102</v>
      </c>
      <c r="D68" s="71"/>
      <c r="E68" s="71"/>
      <c r="F68" s="71"/>
      <c r="G68" s="71"/>
      <c r="H68" s="71"/>
      <c r="I68" s="8"/>
      <c r="J68" s="8"/>
      <c r="K68" s="8"/>
      <c r="L68" s="57" t="s">
        <v>103</v>
      </c>
      <c r="M68" s="57"/>
      <c r="N68" s="57"/>
      <c r="O68" s="56" t="s">
        <v>104</v>
      </c>
      <c r="P68" s="56"/>
      <c r="Q68" s="56"/>
      <c r="R68" s="56" t="s">
        <v>104</v>
      </c>
      <c r="S68" s="56"/>
      <c r="T68" s="56" t="s">
        <v>105</v>
      </c>
      <c r="U68" s="56"/>
      <c r="V68" s="56"/>
      <c r="W68" s="55">
        <f t="shared" si="5"/>
        <v>248.61878453038676</v>
      </c>
      <c r="X68" s="55"/>
      <c r="Y68" s="55" t="s">
        <v>22</v>
      </c>
      <c r="Z68" s="55"/>
      <c r="AA68" s="55"/>
      <c r="AB68" s="56" t="s">
        <v>106</v>
      </c>
      <c r="AC68" s="56"/>
      <c r="AD68" s="1"/>
    </row>
    <row r="69" spans="1:30" ht="15" customHeight="1">
      <c r="A69" s="1"/>
      <c r="B69" s="3" t="s">
        <v>107</v>
      </c>
      <c r="C69" s="71" t="s">
        <v>108</v>
      </c>
      <c r="D69" s="71"/>
      <c r="E69" s="71"/>
      <c r="F69" s="71"/>
      <c r="G69" s="71"/>
      <c r="H69" s="71"/>
      <c r="I69" s="8"/>
      <c r="J69" s="8"/>
      <c r="K69" s="8"/>
      <c r="L69" s="57" t="s">
        <v>109</v>
      </c>
      <c r="M69" s="57"/>
      <c r="N69" s="57"/>
      <c r="O69" s="56" t="s">
        <v>110</v>
      </c>
      <c r="P69" s="56"/>
      <c r="Q69" s="56"/>
      <c r="R69" s="56" t="s">
        <v>110</v>
      </c>
      <c r="S69" s="56"/>
      <c r="T69" s="56" t="s">
        <v>111</v>
      </c>
      <c r="U69" s="56"/>
      <c r="V69" s="56"/>
      <c r="W69" s="55">
        <f t="shared" si="5"/>
        <v>60.734407009724009</v>
      </c>
      <c r="X69" s="55"/>
      <c r="Y69" s="55" t="s">
        <v>22</v>
      </c>
      <c r="Z69" s="55"/>
      <c r="AA69" s="55"/>
      <c r="AB69" s="56" t="s">
        <v>112</v>
      </c>
      <c r="AC69" s="56"/>
      <c r="AD69" s="1"/>
    </row>
    <row r="70" spans="1:30" ht="15" customHeight="1">
      <c r="A70" s="1"/>
      <c r="B70" s="3" t="s">
        <v>113</v>
      </c>
      <c r="C70" s="71" t="s">
        <v>114</v>
      </c>
      <c r="D70" s="71"/>
      <c r="E70" s="71"/>
      <c r="F70" s="71"/>
      <c r="G70" s="71"/>
      <c r="H70" s="71"/>
      <c r="I70" s="8"/>
      <c r="J70" s="8"/>
      <c r="K70" s="8"/>
      <c r="L70" s="57" t="s">
        <v>115</v>
      </c>
      <c r="M70" s="57"/>
      <c r="N70" s="57"/>
      <c r="O70" s="56" t="s">
        <v>116</v>
      </c>
      <c r="P70" s="56"/>
      <c r="Q70" s="56"/>
      <c r="R70" s="56" t="s">
        <v>116</v>
      </c>
      <c r="S70" s="56"/>
      <c r="T70" s="56" t="s">
        <v>117</v>
      </c>
      <c r="U70" s="56"/>
      <c r="V70" s="56"/>
      <c r="W70" s="55">
        <f t="shared" si="5"/>
        <v>365.06944938420554</v>
      </c>
      <c r="X70" s="55"/>
      <c r="Y70" s="55" t="s">
        <v>22</v>
      </c>
      <c r="Z70" s="55"/>
      <c r="AA70" s="55"/>
      <c r="AB70" s="56" t="s">
        <v>118</v>
      </c>
      <c r="AC70" s="56"/>
      <c r="AD70" s="1"/>
    </row>
    <row r="71" spans="1:30" ht="15" customHeight="1">
      <c r="A71" s="1"/>
      <c r="B71" s="2" t="s">
        <v>119</v>
      </c>
      <c r="C71" s="63" t="s">
        <v>120</v>
      </c>
      <c r="D71" s="63"/>
      <c r="E71" s="63"/>
      <c r="F71" s="63"/>
      <c r="G71" s="63"/>
      <c r="H71" s="63"/>
      <c r="I71" s="8"/>
      <c r="J71" s="8"/>
      <c r="K71" s="8"/>
      <c r="L71" s="64">
        <v>5246298.46</v>
      </c>
      <c r="M71" s="64"/>
      <c r="N71" s="64"/>
      <c r="O71" s="47" t="s">
        <v>121</v>
      </c>
      <c r="P71" s="47"/>
      <c r="Q71" s="47"/>
      <c r="R71" s="47" t="s">
        <v>121</v>
      </c>
      <c r="S71" s="47"/>
      <c r="T71" s="47" t="s">
        <v>122</v>
      </c>
      <c r="U71" s="47"/>
      <c r="V71" s="47"/>
      <c r="W71" s="48">
        <f>O71/L71*100</f>
        <v>87.171937221429076</v>
      </c>
      <c r="X71" s="48"/>
      <c r="Y71" s="48" t="s">
        <v>22</v>
      </c>
      <c r="Z71" s="48"/>
      <c r="AA71" s="48"/>
      <c r="AB71" s="47" t="s">
        <v>123</v>
      </c>
      <c r="AC71" s="47"/>
      <c r="AD71" s="1"/>
    </row>
    <row r="72" spans="1:30" ht="15" customHeight="1">
      <c r="A72" s="1"/>
      <c r="B72" s="3" t="s">
        <v>124</v>
      </c>
      <c r="C72" s="71" t="s">
        <v>125</v>
      </c>
      <c r="D72" s="71"/>
      <c r="E72" s="71"/>
      <c r="F72" s="71"/>
      <c r="G72" s="71"/>
      <c r="H72" s="71"/>
      <c r="I72" s="8"/>
      <c r="J72" s="8"/>
      <c r="K72" s="8"/>
      <c r="L72" s="57">
        <v>36915.21</v>
      </c>
      <c r="M72" s="57"/>
      <c r="N72" s="57"/>
      <c r="O72" s="56" t="s">
        <v>126</v>
      </c>
      <c r="P72" s="56"/>
      <c r="Q72" s="56"/>
      <c r="R72" s="56" t="s">
        <v>126</v>
      </c>
      <c r="S72" s="56"/>
      <c r="T72" s="56" t="s">
        <v>127</v>
      </c>
      <c r="U72" s="56"/>
      <c r="V72" s="56"/>
      <c r="W72" s="55">
        <f>O72/L72*100</f>
        <v>6.2304941513267842</v>
      </c>
      <c r="X72" s="55"/>
      <c r="Y72" s="55" t="s">
        <v>22</v>
      </c>
      <c r="Z72" s="55"/>
      <c r="AA72" s="55"/>
      <c r="AB72" s="56" t="s">
        <v>128</v>
      </c>
      <c r="AC72" s="56"/>
      <c r="AD72" s="1"/>
    </row>
    <row r="73" spans="1:30" ht="15" customHeight="1">
      <c r="A73" s="1"/>
      <c r="B73" s="3" t="s">
        <v>129</v>
      </c>
      <c r="C73" s="71" t="s">
        <v>130</v>
      </c>
      <c r="D73" s="71"/>
      <c r="E73" s="71"/>
      <c r="F73" s="71"/>
      <c r="G73" s="71"/>
      <c r="H73" s="71"/>
      <c r="I73" s="8"/>
      <c r="J73" s="8"/>
      <c r="K73" s="8"/>
      <c r="L73" s="57" t="s">
        <v>131</v>
      </c>
      <c r="M73" s="57"/>
      <c r="N73" s="57"/>
      <c r="O73" s="56" t="s">
        <v>132</v>
      </c>
      <c r="P73" s="56"/>
      <c r="Q73" s="56"/>
      <c r="R73" s="56" t="s">
        <v>132</v>
      </c>
      <c r="S73" s="56"/>
      <c r="T73" s="56" t="s">
        <v>133</v>
      </c>
      <c r="U73" s="56"/>
      <c r="V73" s="56"/>
      <c r="W73" s="55">
        <f>O73/L73*100</f>
        <v>87.745511908727394</v>
      </c>
      <c r="X73" s="55"/>
      <c r="Y73" s="55" t="s">
        <v>22</v>
      </c>
      <c r="Z73" s="55"/>
      <c r="AA73" s="55"/>
      <c r="AB73" s="56" t="s">
        <v>134</v>
      </c>
      <c r="AC73" s="56"/>
      <c r="AD73" s="1"/>
    </row>
    <row r="74" spans="1:30" ht="23.25" customHeight="1">
      <c r="A74" s="1"/>
      <c r="B74" s="2" t="s">
        <v>135</v>
      </c>
      <c r="C74" s="63" t="s">
        <v>421</v>
      </c>
      <c r="D74" s="63"/>
      <c r="E74" s="63"/>
      <c r="F74" s="63"/>
      <c r="G74" s="63"/>
      <c r="H74" s="63"/>
      <c r="I74" s="8"/>
      <c r="J74" s="8"/>
      <c r="K74" s="8"/>
      <c r="L74" s="64">
        <v>10523702.68</v>
      </c>
      <c r="M74" s="64"/>
      <c r="N74" s="64"/>
      <c r="O74" s="47" t="s">
        <v>136</v>
      </c>
      <c r="P74" s="47"/>
      <c r="Q74" s="47"/>
      <c r="R74" s="47" t="s">
        <v>136</v>
      </c>
      <c r="S74" s="47"/>
      <c r="T74" s="64">
        <v>10156299</v>
      </c>
      <c r="U74" s="64"/>
      <c r="V74" s="64"/>
      <c r="W74" s="48">
        <f>O74/L74*100</f>
        <v>103.6371449445016</v>
      </c>
      <c r="X74" s="48"/>
      <c r="Y74" s="47" t="s">
        <v>22</v>
      </c>
      <c r="Z74" s="47"/>
      <c r="AA74" s="47"/>
      <c r="AB74" s="48">
        <f>T74/R74*100</f>
        <v>93.121822698738782</v>
      </c>
      <c r="AC74" s="48"/>
      <c r="AD74" s="1"/>
    </row>
    <row r="75" spans="1:30" ht="15" customHeight="1">
      <c r="A75" s="1"/>
      <c r="B75" s="3" t="s">
        <v>137</v>
      </c>
      <c r="C75" s="71" t="s">
        <v>138</v>
      </c>
      <c r="D75" s="71"/>
      <c r="E75" s="71"/>
      <c r="F75" s="71"/>
      <c r="G75" s="71"/>
      <c r="H75" s="71"/>
      <c r="I75" s="8"/>
      <c r="J75" s="8"/>
      <c r="K75" s="8"/>
      <c r="L75" s="57" t="s">
        <v>139</v>
      </c>
      <c r="M75" s="57"/>
      <c r="N75" s="57"/>
      <c r="O75" s="56" t="s">
        <v>140</v>
      </c>
      <c r="P75" s="56"/>
      <c r="Q75" s="56"/>
      <c r="R75" s="56" t="s">
        <v>140</v>
      </c>
      <c r="S75" s="56"/>
      <c r="T75" s="56" t="s">
        <v>140</v>
      </c>
      <c r="U75" s="56"/>
      <c r="V75" s="56"/>
      <c r="W75" s="55">
        <f>O75/L75*100</f>
        <v>51.593264499319616</v>
      </c>
      <c r="X75" s="55"/>
      <c r="Y75" s="56" t="s">
        <v>22</v>
      </c>
      <c r="Z75" s="56"/>
      <c r="AA75" s="56"/>
      <c r="AB75" s="56" t="s">
        <v>22</v>
      </c>
      <c r="AC75" s="56"/>
      <c r="AD75" s="1"/>
    </row>
    <row r="76" spans="1:30" ht="15" customHeight="1">
      <c r="A76" s="1"/>
      <c r="B76" s="3" t="s">
        <v>141</v>
      </c>
      <c r="C76" s="71" t="s">
        <v>142</v>
      </c>
      <c r="D76" s="71"/>
      <c r="E76" s="71"/>
      <c r="F76" s="71"/>
      <c r="G76" s="71"/>
      <c r="H76" s="71"/>
      <c r="I76" s="8"/>
      <c r="J76" s="8"/>
      <c r="K76" s="8"/>
      <c r="L76" s="57">
        <v>5476189.8700000001</v>
      </c>
      <c r="M76" s="57"/>
      <c r="N76" s="57"/>
      <c r="O76" s="56" t="s">
        <v>143</v>
      </c>
      <c r="P76" s="56"/>
      <c r="Q76" s="56"/>
      <c r="R76" s="56" t="s">
        <v>143</v>
      </c>
      <c r="S76" s="56"/>
      <c r="T76" s="57">
        <v>5354299</v>
      </c>
      <c r="U76" s="56"/>
      <c r="V76" s="56"/>
      <c r="W76" s="55">
        <f t="shared" ref="W76:W77" si="6">O76/L76*100</f>
        <v>109.64676431133313</v>
      </c>
      <c r="X76" s="55"/>
      <c r="Y76" s="56" t="s">
        <v>22</v>
      </c>
      <c r="Z76" s="56"/>
      <c r="AA76" s="56"/>
      <c r="AB76" s="55">
        <f>T76/R76*100</f>
        <v>89.171957868019874</v>
      </c>
      <c r="AC76" s="55"/>
      <c r="AD76" s="1"/>
    </row>
    <row r="77" spans="1:30" ht="15" customHeight="1">
      <c r="A77" s="1"/>
      <c r="B77" s="3" t="s">
        <v>144</v>
      </c>
      <c r="C77" s="71" t="s">
        <v>145</v>
      </c>
      <c r="D77" s="71"/>
      <c r="E77" s="71"/>
      <c r="F77" s="71"/>
      <c r="G77" s="71"/>
      <c r="H77" s="71"/>
      <c r="I77" s="8"/>
      <c r="J77" s="8"/>
      <c r="K77" s="8"/>
      <c r="L77" s="57" t="s">
        <v>146</v>
      </c>
      <c r="M77" s="57"/>
      <c r="N77" s="57"/>
      <c r="O77" s="56" t="s">
        <v>147</v>
      </c>
      <c r="P77" s="56"/>
      <c r="Q77" s="56"/>
      <c r="R77" s="56" t="s">
        <v>147</v>
      </c>
      <c r="S77" s="56"/>
      <c r="T77" s="56" t="s">
        <v>148</v>
      </c>
      <c r="U77" s="56"/>
      <c r="V77" s="56"/>
      <c r="W77" s="55">
        <f t="shared" si="6"/>
        <v>98.0446766181919</v>
      </c>
      <c r="X77" s="55"/>
      <c r="Y77" s="56" t="s">
        <v>22</v>
      </c>
      <c r="Z77" s="56"/>
      <c r="AA77" s="56"/>
      <c r="AB77" s="56" t="s">
        <v>149</v>
      </c>
      <c r="AC77" s="56"/>
      <c r="AD77" s="1"/>
    </row>
    <row r="78" spans="1:30" ht="15" customHeight="1">
      <c r="A78" s="1"/>
      <c r="B78" s="2" t="s">
        <v>150</v>
      </c>
      <c r="C78" s="63" t="s">
        <v>151</v>
      </c>
      <c r="D78" s="63"/>
      <c r="E78" s="63"/>
      <c r="F78" s="63"/>
      <c r="G78" s="63"/>
      <c r="H78" s="63"/>
      <c r="I78" s="8"/>
      <c r="J78" s="8"/>
      <c r="K78" s="8"/>
      <c r="L78" s="64">
        <v>476766.44</v>
      </c>
      <c r="M78" s="64"/>
      <c r="N78" s="64"/>
      <c r="O78" s="47" t="s">
        <v>152</v>
      </c>
      <c r="P78" s="47"/>
      <c r="Q78" s="47"/>
      <c r="R78" s="47" t="s">
        <v>152</v>
      </c>
      <c r="S78" s="47"/>
      <c r="T78" s="47" t="s">
        <v>153</v>
      </c>
      <c r="U78" s="47"/>
      <c r="V78" s="47"/>
      <c r="W78" s="48">
        <f>O78/L78*100</f>
        <v>340.26723860848927</v>
      </c>
      <c r="X78" s="48"/>
      <c r="Y78" s="47" t="s">
        <v>22</v>
      </c>
      <c r="Z78" s="47"/>
      <c r="AA78" s="47"/>
      <c r="AB78" s="47" t="s">
        <v>154</v>
      </c>
      <c r="AC78" s="47"/>
      <c r="AD78" s="1"/>
    </row>
    <row r="79" spans="1:30" ht="15" customHeight="1">
      <c r="A79" s="1"/>
      <c r="B79" s="3" t="s">
        <v>155</v>
      </c>
      <c r="C79" s="71" t="s">
        <v>156</v>
      </c>
      <c r="D79" s="71"/>
      <c r="E79" s="71"/>
      <c r="F79" s="71"/>
      <c r="G79" s="71"/>
      <c r="H79" s="71"/>
      <c r="I79" s="8"/>
      <c r="J79" s="8"/>
      <c r="K79" s="8"/>
      <c r="L79" s="57">
        <v>421766.44</v>
      </c>
      <c r="M79" s="57"/>
      <c r="N79" s="57"/>
      <c r="O79" s="56" t="s">
        <v>157</v>
      </c>
      <c r="P79" s="56"/>
      <c r="Q79" s="56"/>
      <c r="R79" s="56" t="s">
        <v>157</v>
      </c>
      <c r="S79" s="56"/>
      <c r="T79" s="56" t="s">
        <v>158</v>
      </c>
      <c r="U79" s="56"/>
      <c r="V79" s="56"/>
      <c r="W79" s="55">
        <f>O79/L79*100</f>
        <v>95.076317594164209</v>
      </c>
      <c r="X79" s="55"/>
      <c r="Y79" s="56" t="s">
        <v>22</v>
      </c>
      <c r="Z79" s="56"/>
      <c r="AA79" s="56"/>
      <c r="AB79" s="56" t="s">
        <v>159</v>
      </c>
      <c r="AC79" s="56"/>
      <c r="AD79" s="1"/>
    </row>
    <row r="80" spans="1:30" ht="15" customHeight="1">
      <c r="A80" s="1"/>
      <c r="B80" s="3" t="s">
        <v>160</v>
      </c>
      <c r="C80" s="71" t="s">
        <v>161</v>
      </c>
      <c r="D80" s="71"/>
      <c r="E80" s="71"/>
      <c r="F80" s="71"/>
      <c r="G80" s="71"/>
      <c r="H80" s="71"/>
      <c r="I80" s="8"/>
      <c r="J80" s="8"/>
      <c r="K80" s="8"/>
      <c r="L80" s="57">
        <v>55000</v>
      </c>
      <c r="M80" s="57"/>
      <c r="N80" s="57"/>
      <c r="O80" s="56" t="s">
        <v>162</v>
      </c>
      <c r="P80" s="56"/>
      <c r="Q80" s="56"/>
      <c r="R80" s="56" t="s">
        <v>162</v>
      </c>
      <c r="S80" s="56"/>
      <c r="T80" s="56" t="s">
        <v>163</v>
      </c>
      <c r="U80" s="56"/>
      <c r="V80" s="56"/>
      <c r="W80" s="55">
        <f>O80/L80*100</f>
        <v>2220.5090909090909</v>
      </c>
      <c r="X80" s="55"/>
      <c r="Y80" s="56" t="s">
        <v>22</v>
      </c>
      <c r="Z80" s="56"/>
      <c r="AA80" s="56"/>
      <c r="AB80" s="56" t="s">
        <v>164</v>
      </c>
      <c r="AC80" s="56"/>
      <c r="AD80" s="1"/>
    </row>
    <row r="81" spans="1:30" ht="15" customHeight="1">
      <c r="A81" s="1"/>
      <c r="B81" s="2" t="s">
        <v>165</v>
      </c>
      <c r="C81" s="63" t="s">
        <v>166</v>
      </c>
      <c r="D81" s="63"/>
      <c r="E81" s="63"/>
      <c r="F81" s="63"/>
      <c r="G81" s="63"/>
      <c r="H81" s="63"/>
      <c r="I81" s="8"/>
      <c r="J81" s="8"/>
      <c r="K81" s="8"/>
      <c r="L81" s="64" t="s">
        <v>167</v>
      </c>
      <c r="M81" s="64"/>
      <c r="N81" s="64"/>
      <c r="O81" s="47" t="s">
        <v>168</v>
      </c>
      <c r="P81" s="47"/>
      <c r="Q81" s="47"/>
      <c r="R81" s="47" t="s">
        <v>168</v>
      </c>
      <c r="S81" s="47"/>
      <c r="T81" s="47" t="s">
        <v>169</v>
      </c>
      <c r="U81" s="47"/>
      <c r="V81" s="47"/>
      <c r="W81" s="48">
        <f>O81/L81*100</f>
        <v>85.333560889495715</v>
      </c>
      <c r="X81" s="48"/>
      <c r="Y81" s="47" t="s">
        <v>22</v>
      </c>
      <c r="Z81" s="47"/>
      <c r="AA81" s="47"/>
      <c r="AB81" s="47" t="s">
        <v>171</v>
      </c>
      <c r="AC81" s="47"/>
      <c r="AD81" s="1"/>
    </row>
    <row r="82" spans="1:30" ht="15" customHeight="1">
      <c r="A82" s="1"/>
      <c r="B82" s="3" t="s">
        <v>172</v>
      </c>
      <c r="C82" s="71" t="s">
        <v>173</v>
      </c>
      <c r="D82" s="71"/>
      <c r="E82" s="71"/>
      <c r="F82" s="71"/>
      <c r="G82" s="71"/>
      <c r="H82" s="71"/>
      <c r="I82" s="8"/>
      <c r="J82" s="8"/>
      <c r="K82" s="8"/>
      <c r="L82" s="57" t="s">
        <v>167</v>
      </c>
      <c r="M82" s="57"/>
      <c r="N82" s="57"/>
      <c r="O82" s="56" t="s">
        <v>168</v>
      </c>
      <c r="P82" s="56"/>
      <c r="Q82" s="56"/>
      <c r="R82" s="56" t="s">
        <v>168</v>
      </c>
      <c r="S82" s="56"/>
      <c r="T82" s="56" t="s">
        <v>169</v>
      </c>
      <c r="U82" s="56"/>
      <c r="V82" s="56"/>
      <c r="W82" s="55" t="s">
        <v>170</v>
      </c>
      <c r="X82" s="55"/>
      <c r="Y82" s="56" t="s">
        <v>22</v>
      </c>
      <c r="Z82" s="56"/>
      <c r="AA82" s="56"/>
      <c r="AB82" s="56" t="s">
        <v>171</v>
      </c>
      <c r="AC82" s="56"/>
      <c r="AD82" s="1"/>
    </row>
    <row r="83" spans="1:30" ht="15" customHeight="1">
      <c r="A83" s="1"/>
      <c r="B83" s="10" t="s">
        <v>17</v>
      </c>
      <c r="C83" s="60" t="s">
        <v>18</v>
      </c>
      <c r="D83" s="60"/>
      <c r="E83" s="60"/>
      <c r="F83" s="60"/>
      <c r="G83" s="60"/>
      <c r="H83" s="60"/>
      <c r="I83" s="11"/>
      <c r="J83" s="11"/>
      <c r="K83" s="11"/>
      <c r="L83" s="61" t="s">
        <v>19</v>
      </c>
      <c r="M83" s="61"/>
      <c r="N83" s="61"/>
      <c r="O83" s="49" t="s">
        <v>20</v>
      </c>
      <c r="P83" s="49"/>
      <c r="Q83" s="49"/>
      <c r="R83" s="49" t="s">
        <v>20</v>
      </c>
      <c r="S83" s="49"/>
      <c r="T83" s="49" t="s">
        <v>21</v>
      </c>
      <c r="U83" s="49"/>
      <c r="V83" s="49"/>
      <c r="W83" s="50">
        <f>O83/L83*100</f>
        <v>244.56943508563663</v>
      </c>
      <c r="X83" s="50"/>
      <c r="Y83" s="49" t="s">
        <v>22</v>
      </c>
      <c r="Z83" s="49"/>
      <c r="AA83" s="49"/>
      <c r="AB83" s="49" t="s">
        <v>23</v>
      </c>
      <c r="AC83" s="49"/>
      <c r="AD83" s="1"/>
    </row>
    <row r="84" spans="1:30" ht="15" customHeight="1">
      <c r="A84" s="1"/>
      <c r="B84" s="2" t="s">
        <v>174</v>
      </c>
      <c r="C84" s="63" t="s">
        <v>175</v>
      </c>
      <c r="D84" s="63"/>
      <c r="E84" s="63"/>
      <c r="F84" s="63"/>
      <c r="G84" s="63"/>
      <c r="H84" s="63"/>
      <c r="I84" s="8"/>
      <c r="J84" s="8"/>
      <c r="K84" s="8"/>
      <c r="L84" s="64" t="s">
        <v>176</v>
      </c>
      <c r="M84" s="64"/>
      <c r="N84" s="64"/>
      <c r="O84" s="47" t="s">
        <v>177</v>
      </c>
      <c r="P84" s="47"/>
      <c r="Q84" s="47"/>
      <c r="R84" s="47" t="s">
        <v>177</v>
      </c>
      <c r="S84" s="47"/>
      <c r="T84" s="47" t="s">
        <v>178</v>
      </c>
      <c r="U84" s="47"/>
      <c r="V84" s="47"/>
      <c r="W84" s="48">
        <f>O84/L84*100</f>
        <v>203.80662705213234</v>
      </c>
      <c r="X84" s="48"/>
      <c r="Y84" s="47" t="s">
        <v>22</v>
      </c>
      <c r="Z84" s="47"/>
      <c r="AA84" s="47"/>
      <c r="AB84" s="47" t="s">
        <v>179</v>
      </c>
      <c r="AC84" s="47"/>
      <c r="AD84" s="1"/>
    </row>
    <row r="85" spans="1:30" ht="15" customHeight="1">
      <c r="A85" s="1"/>
      <c r="B85" s="3" t="s">
        <v>180</v>
      </c>
      <c r="C85" s="71" t="s">
        <v>181</v>
      </c>
      <c r="D85" s="71"/>
      <c r="E85" s="71"/>
      <c r="F85" s="71"/>
      <c r="G85" s="71"/>
      <c r="H85" s="71"/>
      <c r="I85" s="8"/>
      <c r="J85" s="8"/>
      <c r="K85" s="8"/>
      <c r="L85" s="57" t="s">
        <v>176</v>
      </c>
      <c r="M85" s="57"/>
      <c r="N85" s="57"/>
      <c r="O85" s="56" t="s">
        <v>177</v>
      </c>
      <c r="P85" s="56"/>
      <c r="Q85" s="56"/>
      <c r="R85" s="56" t="s">
        <v>177</v>
      </c>
      <c r="S85" s="56"/>
      <c r="T85" s="56" t="s">
        <v>178</v>
      </c>
      <c r="U85" s="56"/>
      <c r="V85" s="56"/>
      <c r="W85" s="55">
        <f>O85/L85*100</f>
        <v>203.80662705213234</v>
      </c>
      <c r="X85" s="55"/>
      <c r="Y85" s="56" t="s">
        <v>22</v>
      </c>
      <c r="Z85" s="56"/>
      <c r="AA85" s="56"/>
      <c r="AB85" s="56" t="s">
        <v>179</v>
      </c>
      <c r="AC85" s="56"/>
      <c r="AD85" s="1"/>
    </row>
    <row r="86" spans="1:30" ht="15" customHeight="1">
      <c r="A86" s="1"/>
      <c r="B86" s="2" t="s">
        <v>182</v>
      </c>
      <c r="C86" s="63" t="s">
        <v>183</v>
      </c>
      <c r="D86" s="63"/>
      <c r="E86" s="63"/>
      <c r="F86" s="63"/>
      <c r="G86" s="63"/>
      <c r="H86" s="63"/>
      <c r="I86" s="8"/>
      <c r="J86" s="8"/>
      <c r="K86" s="8"/>
      <c r="L86" s="64" t="s">
        <v>184</v>
      </c>
      <c r="M86" s="64"/>
      <c r="N86" s="64"/>
      <c r="O86" s="47" t="s">
        <v>185</v>
      </c>
      <c r="P86" s="47"/>
      <c r="Q86" s="47"/>
      <c r="R86" s="47" t="s">
        <v>185</v>
      </c>
      <c r="S86" s="47"/>
      <c r="T86" s="47" t="s">
        <v>186</v>
      </c>
      <c r="U86" s="47"/>
      <c r="V86" s="47"/>
      <c r="W86" s="48">
        <f>O86/L86*100</f>
        <v>435.33556975361216</v>
      </c>
      <c r="X86" s="48"/>
      <c r="Y86" s="47" t="s">
        <v>22</v>
      </c>
      <c r="Z86" s="47"/>
      <c r="AA86" s="47"/>
      <c r="AB86" s="47" t="s">
        <v>187</v>
      </c>
      <c r="AC86" s="47"/>
      <c r="AD86" s="1"/>
    </row>
    <row r="87" spans="1:30" ht="15" customHeight="1">
      <c r="A87" s="1"/>
      <c r="B87" s="3" t="s">
        <v>188</v>
      </c>
      <c r="C87" s="71" t="s">
        <v>189</v>
      </c>
      <c r="D87" s="71"/>
      <c r="E87" s="71"/>
      <c r="F87" s="71"/>
      <c r="G87" s="71"/>
      <c r="H87" s="71"/>
      <c r="I87" s="8"/>
      <c r="J87" s="8"/>
      <c r="K87" s="8"/>
      <c r="L87" s="57" t="s">
        <v>190</v>
      </c>
      <c r="M87" s="57"/>
      <c r="N87" s="57"/>
      <c r="O87" s="56" t="s">
        <v>185</v>
      </c>
      <c r="P87" s="56"/>
      <c r="Q87" s="56"/>
      <c r="R87" s="56" t="s">
        <v>185</v>
      </c>
      <c r="S87" s="56"/>
      <c r="T87" s="56" t="s">
        <v>186</v>
      </c>
      <c r="U87" s="56"/>
      <c r="V87" s="56"/>
      <c r="W87" s="55">
        <f>O87/L87*100</f>
        <v>448.59811215585921</v>
      </c>
      <c r="X87" s="55"/>
      <c r="Y87" s="56" t="s">
        <v>22</v>
      </c>
      <c r="Z87" s="56"/>
      <c r="AA87" s="56"/>
      <c r="AB87" s="56" t="s">
        <v>187</v>
      </c>
      <c r="AC87" s="56"/>
      <c r="AD87" s="1"/>
    </row>
    <row r="88" spans="1:30" ht="15" customHeight="1">
      <c r="A88" s="1"/>
      <c r="B88" s="31" t="s">
        <v>191</v>
      </c>
      <c r="C88" s="81" t="s">
        <v>192</v>
      </c>
      <c r="D88" s="81"/>
      <c r="E88" s="81"/>
      <c r="F88" s="81"/>
      <c r="G88" s="81"/>
      <c r="H88" s="81"/>
      <c r="I88" s="8"/>
      <c r="J88" s="8"/>
      <c r="K88" s="8"/>
      <c r="L88" s="82" t="s">
        <v>193</v>
      </c>
      <c r="M88" s="82"/>
      <c r="N88" s="82"/>
      <c r="O88" s="80" t="s">
        <v>56</v>
      </c>
      <c r="P88" s="80"/>
      <c r="Q88" s="80"/>
      <c r="R88" s="80" t="s">
        <v>56</v>
      </c>
      <c r="S88" s="80"/>
      <c r="T88" s="80" t="s">
        <v>56</v>
      </c>
      <c r="U88" s="80"/>
      <c r="V88" s="80"/>
      <c r="W88" s="80" t="s">
        <v>56</v>
      </c>
      <c r="X88" s="80"/>
      <c r="Y88" s="80" t="s">
        <v>56</v>
      </c>
      <c r="Z88" s="80"/>
      <c r="AA88" s="80"/>
      <c r="AB88" s="80" t="s">
        <v>56</v>
      </c>
      <c r="AC88" s="80"/>
      <c r="AD88" s="1"/>
    </row>
    <row r="89" spans="1:30" ht="15" customHeight="1">
      <c r="A89" s="1"/>
      <c r="B89" s="2"/>
      <c r="C89" s="63"/>
      <c r="D89" s="63"/>
      <c r="E89" s="63"/>
      <c r="F89" s="63"/>
      <c r="G89" s="63"/>
      <c r="H89" s="63"/>
      <c r="I89" s="8"/>
      <c r="J89" s="8"/>
      <c r="K89" s="8"/>
      <c r="L89" s="64"/>
      <c r="M89" s="64"/>
      <c r="N89" s="64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1"/>
    </row>
    <row r="90" spans="1:30" ht="15" customHeight="1">
      <c r="A90" s="1"/>
      <c r="B90" s="3"/>
      <c r="C90" s="71"/>
      <c r="D90" s="71"/>
      <c r="E90" s="71"/>
      <c r="F90" s="71"/>
      <c r="G90" s="71"/>
      <c r="H90" s="71"/>
      <c r="I90" s="8"/>
      <c r="J90" s="8"/>
      <c r="K90" s="8"/>
      <c r="L90" s="57"/>
      <c r="M90" s="57"/>
      <c r="N90" s="57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1"/>
    </row>
    <row r="91" spans="1:30" ht="15" customHeight="1">
      <c r="A91" s="12"/>
      <c r="B91" s="16"/>
      <c r="C91" s="16"/>
      <c r="D91" s="16"/>
      <c r="E91" s="16"/>
      <c r="F91" s="16"/>
      <c r="G91" s="16"/>
      <c r="H91" s="16"/>
      <c r="I91" s="13"/>
      <c r="J91" s="13"/>
      <c r="K91" s="13"/>
      <c r="L91" s="17"/>
      <c r="M91" s="28"/>
      <c r="N91" s="28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2"/>
    </row>
    <row r="92" spans="1:30" ht="15" customHeight="1">
      <c r="A92" s="12"/>
      <c r="B92" s="16"/>
      <c r="C92" s="16"/>
      <c r="D92" s="16"/>
      <c r="E92" s="16"/>
      <c r="F92" s="16"/>
      <c r="G92" s="16"/>
      <c r="H92" s="16"/>
      <c r="I92" s="13"/>
      <c r="J92" s="13"/>
      <c r="K92" s="13"/>
      <c r="L92" s="17"/>
      <c r="M92" s="28"/>
      <c r="N92" s="28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2"/>
    </row>
    <row r="93" spans="1:30" ht="15" customHeight="1">
      <c r="A93" s="12"/>
      <c r="B93" s="39"/>
      <c r="C93" s="39"/>
      <c r="D93" s="39"/>
      <c r="E93" s="39"/>
      <c r="F93" s="39"/>
      <c r="G93" s="39"/>
      <c r="H93" s="39"/>
      <c r="I93" s="13"/>
      <c r="J93" s="13"/>
      <c r="K93" s="13"/>
      <c r="L93" s="40"/>
      <c r="M93" s="28"/>
      <c r="N93" s="28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12"/>
    </row>
    <row r="94" spans="1:30" ht="15" customHeight="1">
      <c r="A94" s="12"/>
      <c r="B94" s="19"/>
      <c r="C94" s="19"/>
      <c r="D94" s="19"/>
      <c r="E94" s="19"/>
      <c r="F94" s="19"/>
      <c r="G94" s="19"/>
      <c r="H94" s="19"/>
      <c r="I94" s="13"/>
      <c r="J94" s="13"/>
      <c r="K94" s="13"/>
      <c r="L94" s="20"/>
      <c r="M94" s="28"/>
      <c r="N94" s="28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12"/>
    </row>
    <row r="95" spans="1:30" ht="29.25" customHeight="1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4"/>
      <c r="N95" s="2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0.95" customHeight="1" thickBot="1">
      <c r="A96" s="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1"/>
    </row>
    <row r="97" spans="1:30" ht="12" customHeight="1">
      <c r="A97" s="1"/>
      <c r="B97" s="58" t="s">
        <v>57</v>
      </c>
      <c r="C97" s="58"/>
      <c r="D97" s="58"/>
      <c r="E97" s="58"/>
      <c r="F97" s="18"/>
      <c r="G97" s="18"/>
      <c r="H97" s="59" t="s">
        <v>194</v>
      </c>
      <c r="I97" s="59"/>
      <c r="J97" s="58" t="s">
        <v>425</v>
      </c>
      <c r="K97" s="58"/>
      <c r="L97" s="58"/>
      <c r="M97" s="58"/>
      <c r="N97" s="58"/>
      <c r="O97" s="58"/>
      <c r="P97" s="18"/>
      <c r="Q97" s="18"/>
      <c r="R97" s="18"/>
      <c r="S97" s="18"/>
      <c r="T97" s="18"/>
      <c r="U97" s="18"/>
      <c r="V97" s="18"/>
      <c r="W97" s="18"/>
      <c r="X97" s="59" t="s">
        <v>59</v>
      </c>
      <c r="Y97" s="59"/>
      <c r="Z97" s="59"/>
      <c r="AA97" s="59"/>
      <c r="AB97" s="59"/>
      <c r="AC97" s="1"/>
      <c r="AD97" s="1"/>
    </row>
    <row r="98" spans="1:30" ht="12" customHeight="1">
      <c r="A98" s="12"/>
      <c r="B98" s="16"/>
      <c r="C98" s="16"/>
      <c r="D98" s="16"/>
      <c r="E98" s="16"/>
      <c r="F98" s="12"/>
      <c r="G98" s="12"/>
      <c r="H98" s="17"/>
      <c r="I98" s="17"/>
      <c r="J98" s="16"/>
      <c r="K98" s="16"/>
      <c r="L98" s="16"/>
      <c r="M98" s="29"/>
      <c r="N98" s="29"/>
      <c r="O98" s="16"/>
      <c r="P98" s="12"/>
      <c r="Q98" s="12"/>
      <c r="R98" s="12"/>
      <c r="S98" s="12"/>
      <c r="T98" s="12"/>
      <c r="U98" s="12"/>
      <c r="V98" s="12"/>
      <c r="W98" s="12"/>
      <c r="X98" s="17"/>
      <c r="Y98" s="17"/>
      <c r="Z98" s="17"/>
      <c r="AA98" s="17"/>
      <c r="AB98" s="17"/>
      <c r="AC98" s="12"/>
      <c r="AD98" s="12"/>
    </row>
    <row r="99" spans="1:30" ht="12" customHeight="1">
      <c r="A99" s="1"/>
      <c r="B99" s="63" t="s">
        <v>0</v>
      </c>
      <c r="C99" s="63"/>
      <c r="D99" s="63"/>
      <c r="E99" s="63"/>
      <c r="F99" s="63"/>
      <c r="G99" s="1"/>
      <c r="H99" s="1"/>
      <c r="I99" s="1"/>
      <c r="J99" s="1"/>
      <c r="K99" s="1"/>
      <c r="L99" s="1"/>
      <c r="M99" s="24"/>
      <c r="N99" s="24"/>
      <c r="O99" s="1"/>
      <c r="P99" s="1"/>
      <c r="Q99" s="1"/>
      <c r="R99" s="1"/>
      <c r="S99" s="1"/>
      <c r="T99" s="1"/>
      <c r="U99" s="1"/>
      <c r="V99" s="56"/>
      <c r="W99" s="56"/>
      <c r="X99" s="56"/>
      <c r="Y99" s="56"/>
      <c r="Z99" s="1"/>
      <c r="AA99" s="71"/>
      <c r="AB99" s="71"/>
      <c r="AC99" s="71"/>
      <c r="AD99" s="1"/>
    </row>
    <row r="100" spans="1:30" ht="12" customHeight="1">
      <c r="A100" s="1"/>
      <c r="B100" s="71"/>
      <c r="C100" s="71"/>
      <c r="D100" s="71"/>
      <c r="E100" s="71"/>
      <c r="F100" s="71"/>
      <c r="G100" s="1"/>
      <c r="H100" s="1"/>
      <c r="I100" s="1"/>
      <c r="J100" s="1"/>
      <c r="K100" s="1"/>
      <c r="L100" s="1"/>
      <c r="M100" s="24"/>
      <c r="N100" s="24"/>
      <c r="O100" s="1"/>
      <c r="P100" s="1"/>
      <c r="Q100" s="1"/>
      <c r="R100" s="1"/>
      <c r="S100" s="1"/>
      <c r="T100" s="1"/>
      <c r="U100" s="1"/>
      <c r="V100" s="56"/>
      <c r="W100" s="56"/>
      <c r="X100" s="56"/>
      <c r="Y100" s="56"/>
      <c r="Z100" s="1"/>
      <c r="AA100" s="71"/>
      <c r="AB100" s="71"/>
      <c r="AC100" s="71"/>
      <c r="AD100" s="1"/>
    </row>
    <row r="101" spans="1:30" ht="12" customHeight="1" thickBot="1">
      <c r="A101" s="1"/>
      <c r="B101" s="65" t="s">
        <v>2</v>
      </c>
      <c r="C101" s="66" t="s">
        <v>60</v>
      </c>
      <c r="D101" s="66"/>
      <c r="E101" s="66"/>
      <c r="F101" s="66"/>
      <c r="G101" s="66"/>
      <c r="H101" s="66"/>
      <c r="I101" s="4"/>
      <c r="J101" s="4"/>
      <c r="K101" s="4"/>
      <c r="L101" s="4"/>
      <c r="M101" s="69" t="s">
        <v>3</v>
      </c>
      <c r="N101" s="69"/>
      <c r="O101" s="51" t="s">
        <v>4</v>
      </c>
      <c r="P101" s="51"/>
      <c r="Q101" s="51"/>
      <c r="R101" s="51" t="s">
        <v>5</v>
      </c>
      <c r="S101" s="51"/>
      <c r="T101" s="51" t="s">
        <v>6</v>
      </c>
      <c r="U101" s="51"/>
      <c r="V101" s="51"/>
      <c r="W101" s="72" t="s">
        <v>7</v>
      </c>
      <c r="X101" s="72"/>
      <c r="Y101" s="72" t="s">
        <v>8</v>
      </c>
      <c r="Z101" s="72"/>
      <c r="AA101" s="72"/>
      <c r="AB101" s="72" t="s">
        <v>9</v>
      </c>
      <c r="AC101" s="72"/>
      <c r="AD101" s="1"/>
    </row>
    <row r="102" spans="1:30" ht="18" customHeight="1" thickBot="1">
      <c r="A102" s="1"/>
      <c r="B102" s="65"/>
      <c r="C102" s="66"/>
      <c r="D102" s="66"/>
      <c r="E102" s="66"/>
      <c r="F102" s="66"/>
      <c r="G102" s="66"/>
      <c r="H102" s="66"/>
      <c r="I102" s="5"/>
      <c r="J102" s="5"/>
      <c r="K102" s="5"/>
      <c r="L102" s="5"/>
      <c r="M102" s="68" t="s">
        <v>422</v>
      </c>
      <c r="N102" s="68"/>
      <c r="O102" s="70" t="s">
        <v>10</v>
      </c>
      <c r="P102" s="70"/>
      <c r="Q102" s="7" t="s">
        <v>423</v>
      </c>
      <c r="R102" s="6" t="s">
        <v>417</v>
      </c>
      <c r="S102" s="7" t="s">
        <v>423</v>
      </c>
      <c r="T102" s="6" t="s">
        <v>10</v>
      </c>
      <c r="U102" s="53" t="s">
        <v>424</v>
      </c>
      <c r="V102" s="53"/>
      <c r="W102" s="54" t="s">
        <v>11</v>
      </c>
      <c r="X102" s="54"/>
      <c r="Y102" s="54"/>
      <c r="Z102" s="54"/>
      <c r="AA102" s="54"/>
      <c r="AB102" s="54"/>
      <c r="AC102" s="54"/>
      <c r="AD102" s="1"/>
    </row>
    <row r="103" spans="1:30" ht="3.9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4"/>
      <c r="N103" s="2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 customHeight="1">
      <c r="A104" s="1"/>
      <c r="B104" s="10" t="s">
        <v>5</v>
      </c>
      <c r="C104" s="60" t="s">
        <v>24</v>
      </c>
      <c r="D104" s="60"/>
      <c r="E104" s="60"/>
      <c r="F104" s="60"/>
      <c r="G104" s="60"/>
      <c r="H104" s="60"/>
      <c r="I104" s="11"/>
      <c r="J104" s="11"/>
      <c r="K104" s="11"/>
      <c r="L104" s="61">
        <v>56826722.509999998</v>
      </c>
      <c r="M104" s="61"/>
      <c r="N104" s="61"/>
      <c r="O104" s="49" t="s">
        <v>25</v>
      </c>
      <c r="P104" s="49"/>
      <c r="Q104" s="49"/>
      <c r="R104" s="49" t="s">
        <v>26</v>
      </c>
      <c r="S104" s="49"/>
      <c r="T104" s="49" t="s">
        <v>27</v>
      </c>
      <c r="U104" s="49"/>
      <c r="V104" s="49"/>
      <c r="W104" s="50">
        <f>O104/L104*100</f>
        <v>88.1230691972209</v>
      </c>
      <c r="X104" s="50"/>
      <c r="Y104" s="49" t="s">
        <v>28</v>
      </c>
      <c r="Z104" s="49"/>
      <c r="AA104" s="49"/>
      <c r="AB104" s="49" t="s">
        <v>29</v>
      </c>
      <c r="AC104" s="49"/>
      <c r="AD104" s="1"/>
    </row>
    <row r="105" spans="1:30" ht="15" customHeight="1">
      <c r="A105" s="1"/>
      <c r="B105" s="2" t="s">
        <v>195</v>
      </c>
      <c r="C105" s="63" t="s">
        <v>196</v>
      </c>
      <c r="D105" s="63"/>
      <c r="E105" s="63"/>
      <c r="F105" s="63"/>
      <c r="G105" s="63"/>
      <c r="H105" s="63"/>
      <c r="I105" s="8"/>
      <c r="J105" s="8"/>
      <c r="K105" s="8"/>
      <c r="L105" s="64">
        <v>15718412.75</v>
      </c>
      <c r="M105" s="64"/>
      <c r="N105" s="64"/>
      <c r="O105" s="47" t="s">
        <v>197</v>
      </c>
      <c r="P105" s="47"/>
      <c r="Q105" s="47"/>
      <c r="R105" s="47" t="s">
        <v>197</v>
      </c>
      <c r="S105" s="47"/>
      <c r="T105" s="47" t="s">
        <v>198</v>
      </c>
      <c r="U105" s="47"/>
      <c r="V105" s="47"/>
      <c r="W105" s="48">
        <f>O105/L105*100</f>
        <v>106.4993283116325</v>
      </c>
      <c r="X105" s="48"/>
      <c r="Y105" s="47" t="s">
        <v>22</v>
      </c>
      <c r="Z105" s="47"/>
      <c r="AA105" s="47"/>
      <c r="AB105" s="47" t="s">
        <v>199</v>
      </c>
      <c r="AC105" s="47"/>
      <c r="AD105" s="1"/>
    </row>
    <row r="106" spans="1:30" ht="15" customHeight="1">
      <c r="A106" s="1"/>
      <c r="B106" s="3" t="s">
        <v>200</v>
      </c>
      <c r="C106" s="71" t="s">
        <v>201</v>
      </c>
      <c r="D106" s="71"/>
      <c r="E106" s="71"/>
      <c r="F106" s="71"/>
      <c r="G106" s="71"/>
      <c r="H106" s="71"/>
      <c r="I106" s="8"/>
      <c r="J106" s="8"/>
      <c r="K106" s="8"/>
      <c r="L106" s="57">
        <v>12823683.939999999</v>
      </c>
      <c r="M106" s="57"/>
      <c r="N106" s="57"/>
      <c r="O106" s="56" t="s">
        <v>202</v>
      </c>
      <c r="P106" s="56"/>
      <c r="Q106" s="56"/>
      <c r="R106" s="56" t="s">
        <v>202</v>
      </c>
      <c r="S106" s="56"/>
      <c r="T106" s="56" t="s">
        <v>203</v>
      </c>
      <c r="U106" s="56"/>
      <c r="V106" s="56"/>
      <c r="W106" s="55">
        <f>O106/L106*100</f>
        <v>111.44080021672774</v>
      </c>
      <c r="X106" s="55"/>
      <c r="Y106" s="56" t="s">
        <v>22</v>
      </c>
      <c r="Z106" s="56"/>
      <c r="AA106" s="56"/>
      <c r="AB106" s="56" t="s">
        <v>204</v>
      </c>
      <c r="AC106" s="56"/>
      <c r="AD106" s="1"/>
    </row>
    <row r="107" spans="1:30" ht="15" customHeight="1">
      <c r="A107" s="1"/>
      <c r="B107" s="3" t="s">
        <v>205</v>
      </c>
      <c r="C107" s="71" t="s">
        <v>206</v>
      </c>
      <c r="D107" s="71"/>
      <c r="E107" s="71"/>
      <c r="F107" s="71"/>
      <c r="G107" s="71"/>
      <c r="H107" s="71"/>
      <c r="I107" s="8"/>
      <c r="J107" s="8"/>
      <c r="K107" s="8"/>
      <c r="L107" s="57">
        <v>867128.31999999995</v>
      </c>
      <c r="M107" s="57"/>
      <c r="N107" s="57"/>
      <c r="O107" s="56" t="s">
        <v>207</v>
      </c>
      <c r="P107" s="56"/>
      <c r="Q107" s="56"/>
      <c r="R107" s="56" t="s">
        <v>207</v>
      </c>
      <c r="S107" s="56"/>
      <c r="T107" s="56" t="s">
        <v>208</v>
      </c>
      <c r="U107" s="56"/>
      <c r="V107" s="56"/>
      <c r="W107" s="55">
        <f t="shared" ref="W107:W108" si="7">O107/L107*100</f>
        <v>46.284729807925082</v>
      </c>
      <c r="X107" s="55"/>
      <c r="Y107" s="56" t="s">
        <v>22</v>
      </c>
      <c r="Z107" s="56"/>
      <c r="AA107" s="56"/>
      <c r="AB107" s="56" t="s">
        <v>209</v>
      </c>
      <c r="AC107" s="56"/>
      <c r="AD107" s="1"/>
    </row>
    <row r="108" spans="1:30" ht="15" customHeight="1">
      <c r="A108" s="1"/>
      <c r="B108" s="3" t="s">
        <v>210</v>
      </c>
      <c r="C108" s="71" t="s">
        <v>211</v>
      </c>
      <c r="D108" s="71"/>
      <c r="E108" s="71"/>
      <c r="F108" s="71"/>
      <c r="G108" s="71"/>
      <c r="H108" s="71"/>
      <c r="I108" s="8"/>
      <c r="J108" s="8"/>
      <c r="K108" s="8"/>
      <c r="L108" s="57">
        <v>2027600.49</v>
      </c>
      <c r="M108" s="57"/>
      <c r="N108" s="57"/>
      <c r="O108" s="56" t="s">
        <v>212</v>
      </c>
      <c r="P108" s="56"/>
      <c r="Q108" s="56"/>
      <c r="R108" s="56" t="s">
        <v>212</v>
      </c>
      <c r="S108" s="56"/>
      <c r="T108" s="56" t="s">
        <v>213</v>
      </c>
      <c r="U108" s="56"/>
      <c r="V108" s="56"/>
      <c r="W108" s="55">
        <f t="shared" si="7"/>
        <v>100.99820009414182</v>
      </c>
      <c r="X108" s="55"/>
      <c r="Y108" s="56" t="s">
        <v>22</v>
      </c>
      <c r="Z108" s="56"/>
      <c r="AA108" s="56"/>
      <c r="AB108" s="56" t="s">
        <v>214</v>
      </c>
      <c r="AC108" s="56"/>
      <c r="AD108" s="1"/>
    </row>
    <row r="109" spans="1:30" ht="15" customHeight="1">
      <c r="A109" s="1"/>
      <c r="B109" s="2" t="s">
        <v>215</v>
      </c>
      <c r="C109" s="63" t="s">
        <v>216</v>
      </c>
      <c r="D109" s="63"/>
      <c r="E109" s="63"/>
      <c r="F109" s="63"/>
      <c r="G109" s="63"/>
      <c r="H109" s="63"/>
      <c r="I109" s="8"/>
      <c r="J109" s="8"/>
      <c r="K109" s="8"/>
      <c r="L109" s="64">
        <v>19847823.399999999</v>
      </c>
      <c r="M109" s="64"/>
      <c r="N109" s="64"/>
      <c r="O109" s="47" t="s">
        <v>217</v>
      </c>
      <c r="P109" s="47"/>
      <c r="Q109" s="47"/>
      <c r="R109" s="47" t="s">
        <v>217</v>
      </c>
      <c r="S109" s="47"/>
      <c r="T109" s="47" t="s">
        <v>218</v>
      </c>
      <c r="U109" s="47"/>
      <c r="V109" s="47"/>
      <c r="W109" s="48">
        <f>O109/L109*100</f>
        <v>99.426731094352647</v>
      </c>
      <c r="X109" s="48"/>
      <c r="Y109" s="47" t="s">
        <v>22</v>
      </c>
      <c r="Z109" s="47"/>
      <c r="AA109" s="47"/>
      <c r="AB109" s="47" t="s">
        <v>219</v>
      </c>
      <c r="AC109" s="47"/>
      <c r="AD109" s="1"/>
    </row>
    <row r="110" spans="1:30" ht="15" customHeight="1">
      <c r="A110" s="1"/>
      <c r="B110" s="3" t="s">
        <v>220</v>
      </c>
      <c r="C110" s="71" t="s">
        <v>221</v>
      </c>
      <c r="D110" s="71"/>
      <c r="E110" s="71"/>
      <c r="F110" s="71"/>
      <c r="G110" s="71"/>
      <c r="H110" s="71"/>
      <c r="I110" s="8"/>
      <c r="J110" s="8"/>
      <c r="K110" s="8"/>
      <c r="L110" s="57">
        <v>1235022.3799999999</v>
      </c>
      <c r="M110" s="57"/>
      <c r="N110" s="57"/>
      <c r="O110" s="56" t="s">
        <v>222</v>
      </c>
      <c r="P110" s="56"/>
      <c r="Q110" s="56"/>
      <c r="R110" s="56" t="s">
        <v>222</v>
      </c>
      <c r="S110" s="56"/>
      <c r="T110" s="56" t="s">
        <v>223</v>
      </c>
      <c r="U110" s="56"/>
      <c r="V110" s="56"/>
      <c r="W110" s="55">
        <f>O110/L110*100</f>
        <v>108.65746416676272</v>
      </c>
      <c r="X110" s="55"/>
      <c r="Y110" s="56" t="s">
        <v>22</v>
      </c>
      <c r="Z110" s="56"/>
      <c r="AA110" s="56"/>
      <c r="AB110" s="56" t="s">
        <v>224</v>
      </c>
      <c r="AC110" s="56"/>
      <c r="AD110" s="1"/>
    </row>
    <row r="111" spans="1:30" ht="15" customHeight="1">
      <c r="A111" s="1"/>
      <c r="B111" s="3" t="s">
        <v>225</v>
      </c>
      <c r="C111" s="71" t="s">
        <v>226</v>
      </c>
      <c r="D111" s="71"/>
      <c r="E111" s="71"/>
      <c r="F111" s="71"/>
      <c r="G111" s="71"/>
      <c r="H111" s="71"/>
      <c r="I111" s="8"/>
      <c r="J111" s="8"/>
      <c r="K111" s="8"/>
      <c r="L111" s="57">
        <v>3156213.2</v>
      </c>
      <c r="M111" s="57"/>
      <c r="N111" s="57"/>
      <c r="O111" s="56" t="s">
        <v>227</v>
      </c>
      <c r="P111" s="56"/>
      <c r="Q111" s="56"/>
      <c r="R111" s="56" t="s">
        <v>227</v>
      </c>
      <c r="S111" s="56"/>
      <c r="T111" s="56" t="s">
        <v>228</v>
      </c>
      <c r="U111" s="56"/>
      <c r="V111" s="56"/>
      <c r="W111" s="55">
        <f t="shared" ref="W111:W114" si="8">O111/L111*100</f>
        <v>111.85454772193462</v>
      </c>
      <c r="X111" s="55"/>
      <c r="Y111" s="56" t="s">
        <v>22</v>
      </c>
      <c r="Z111" s="56"/>
      <c r="AA111" s="56"/>
      <c r="AB111" s="56" t="s">
        <v>229</v>
      </c>
      <c r="AC111" s="56"/>
      <c r="AD111" s="1"/>
    </row>
    <row r="112" spans="1:30" ht="15" customHeight="1">
      <c r="A112" s="1"/>
      <c r="B112" s="3" t="s">
        <v>230</v>
      </c>
      <c r="C112" s="71" t="s">
        <v>231</v>
      </c>
      <c r="D112" s="71"/>
      <c r="E112" s="71"/>
      <c r="F112" s="71"/>
      <c r="G112" s="71"/>
      <c r="H112" s="71"/>
      <c r="I112" s="8"/>
      <c r="J112" s="8"/>
      <c r="K112" s="8"/>
      <c r="L112" s="57">
        <v>12869398.74</v>
      </c>
      <c r="M112" s="57"/>
      <c r="N112" s="57"/>
      <c r="O112" s="56" t="s">
        <v>232</v>
      </c>
      <c r="P112" s="56"/>
      <c r="Q112" s="56"/>
      <c r="R112" s="56" t="s">
        <v>232</v>
      </c>
      <c r="S112" s="56"/>
      <c r="T112" s="56" t="s">
        <v>233</v>
      </c>
      <c r="U112" s="56"/>
      <c r="V112" s="56"/>
      <c r="W112" s="55">
        <f t="shared" si="8"/>
        <v>96.270698035734341</v>
      </c>
      <c r="X112" s="55"/>
      <c r="Y112" s="56" t="s">
        <v>22</v>
      </c>
      <c r="Z112" s="56"/>
      <c r="AA112" s="56"/>
      <c r="AB112" s="56" t="s">
        <v>234</v>
      </c>
      <c r="AC112" s="56"/>
      <c r="AD112" s="1"/>
    </row>
    <row r="113" spans="1:30" ht="15" customHeight="1">
      <c r="A113" s="1"/>
      <c r="B113" s="3" t="s">
        <v>235</v>
      </c>
      <c r="C113" s="71" t="s">
        <v>236</v>
      </c>
      <c r="D113" s="71"/>
      <c r="E113" s="71"/>
      <c r="F113" s="71"/>
      <c r="G113" s="71"/>
      <c r="H113" s="71"/>
      <c r="I113" s="8"/>
      <c r="J113" s="8"/>
      <c r="K113" s="8"/>
      <c r="L113" s="57">
        <v>14294.95</v>
      </c>
      <c r="M113" s="57"/>
      <c r="N113" s="57"/>
      <c r="O113" s="56" t="s">
        <v>237</v>
      </c>
      <c r="P113" s="56"/>
      <c r="Q113" s="56"/>
      <c r="R113" s="56" t="s">
        <v>237</v>
      </c>
      <c r="S113" s="56"/>
      <c r="T113" s="56" t="s">
        <v>238</v>
      </c>
      <c r="U113" s="56"/>
      <c r="V113" s="56"/>
      <c r="W113" s="55">
        <f t="shared" si="8"/>
        <v>197.44035481061493</v>
      </c>
      <c r="X113" s="55"/>
      <c r="Y113" s="56" t="s">
        <v>22</v>
      </c>
      <c r="Z113" s="56"/>
      <c r="AA113" s="56"/>
      <c r="AB113" s="56" t="s">
        <v>239</v>
      </c>
      <c r="AC113" s="56"/>
      <c r="AD113" s="1"/>
    </row>
    <row r="114" spans="1:30" ht="15" customHeight="1">
      <c r="A114" s="1"/>
      <c r="B114" s="3" t="s">
        <v>240</v>
      </c>
      <c r="C114" s="71" t="s">
        <v>241</v>
      </c>
      <c r="D114" s="71"/>
      <c r="E114" s="71"/>
      <c r="F114" s="71"/>
      <c r="G114" s="71"/>
      <c r="H114" s="71"/>
      <c r="I114" s="8"/>
      <c r="J114" s="8"/>
      <c r="K114" s="8"/>
      <c r="L114" s="57">
        <v>2572894.13</v>
      </c>
      <c r="M114" s="57"/>
      <c r="N114" s="57"/>
      <c r="O114" s="56" t="s">
        <v>242</v>
      </c>
      <c r="P114" s="56"/>
      <c r="Q114" s="56"/>
      <c r="R114" s="56" t="s">
        <v>242</v>
      </c>
      <c r="S114" s="56"/>
      <c r="T114" s="56" t="s">
        <v>243</v>
      </c>
      <c r="U114" s="56"/>
      <c r="V114" s="56"/>
      <c r="W114" s="55">
        <f t="shared" si="8"/>
        <v>94.992093592284732</v>
      </c>
      <c r="X114" s="55"/>
      <c r="Y114" s="56" t="s">
        <v>22</v>
      </c>
      <c r="Z114" s="56"/>
      <c r="AA114" s="56"/>
      <c r="AB114" s="56" t="s">
        <v>244</v>
      </c>
      <c r="AC114" s="56"/>
      <c r="AD114" s="1"/>
    </row>
    <row r="115" spans="1:30" ht="15" customHeight="1">
      <c r="A115" s="1"/>
      <c r="B115" s="2" t="s">
        <v>245</v>
      </c>
      <c r="C115" s="63" t="s">
        <v>246</v>
      </c>
      <c r="D115" s="63"/>
      <c r="E115" s="63"/>
      <c r="F115" s="63"/>
      <c r="G115" s="63"/>
      <c r="H115" s="63"/>
      <c r="I115" s="8"/>
      <c r="J115" s="8"/>
      <c r="K115" s="8"/>
      <c r="L115" s="64">
        <v>274525.93</v>
      </c>
      <c r="M115" s="64"/>
      <c r="N115" s="64"/>
      <c r="O115" s="47" t="s">
        <v>247</v>
      </c>
      <c r="P115" s="47"/>
      <c r="Q115" s="47"/>
      <c r="R115" s="47" t="s">
        <v>247</v>
      </c>
      <c r="S115" s="47"/>
      <c r="T115" s="47" t="s">
        <v>248</v>
      </c>
      <c r="U115" s="47"/>
      <c r="V115" s="47"/>
      <c r="W115" s="48">
        <f>O115/L115*100</f>
        <v>149.8652604509891</v>
      </c>
      <c r="X115" s="48"/>
      <c r="Y115" s="47" t="s">
        <v>22</v>
      </c>
      <c r="Z115" s="47"/>
      <c r="AA115" s="47"/>
      <c r="AB115" s="47" t="s">
        <v>249</v>
      </c>
      <c r="AC115" s="47"/>
      <c r="AD115" s="1"/>
    </row>
    <row r="116" spans="1:30" ht="15" customHeight="1">
      <c r="A116" s="1"/>
      <c r="B116" s="3" t="s">
        <v>250</v>
      </c>
      <c r="C116" s="71" t="s">
        <v>251</v>
      </c>
      <c r="D116" s="71"/>
      <c r="E116" s="71"/>
      <c r="F116" s="71"/>
      <c r="G116" s="71"/>
      <c r="H116" s="71"/>
      <c r="I116" s="8"/>
      <c r="J116" s="8"/>
      <c r="K116" s="8"/>
      <c r="L116" s="57">
        <v>197350.71</v>
      </c>
      <c r="M116" s="57"/>
      <c r="N116" s="57"/>
      <c r="O116" s="56" t="s">
        <v>252</v>
      </c>
      <c r="P116" s="56"/>
      <c r="Q116" s="56"/>
      <c r="R116" s="56" t="s">
        <v>252</v>
      </c>
      <c r="S116" s="56"/>
      <c r="T116" s="56" t="s">
        <v>253</v>
      </c>
      <c r="U116" s="56"/>
      <c r="V116" s="56"/>
      <c r="W116" s="55">
        <f>O116/L116*100</f>
        <v>121.76292651797402</v>
      </c>
      <c r="X116" s="55"/>
      <c r="Y116" s="56" t="s">
        <v>22</v>
      </c>
      <c r="Z116" s="56"/>
      <c r="AA116" s="56"/>
      <c r="AB116" s="56" t="s">
        <v>254</v>
      </c>
      <c r="AC116" s="56"/>
      <c r="AD116" s="1"/>
    </row>
    <row r="117" spans="1:30" ht="15" customHeight="1">
      <c r="A117" s="1"/>
      <c r="B117" s="3" t="s">
        <v>255</v>
      </c>
      <c r="C117" s="71" t="s">
        <v>256</v>
      </c>
      <c r="D117" s="71"/>
      <c r="E117" s="71"/>
      <c r="F117" s="71"/>
      <c r="G117" s="71"/>
      <c r="H117" s="71"/>
      <c r="I117" s="8"/>
      <c r="J117" s="8"/>
      <c r="K117" s="8"/>
      <c r="L117" s="57">
        <v>77175.22</v>
      </c>
      <c r="M117" s="57"/>
      <c r="N117" s="57"/>
      <c r="O117" s="56" t="s">
        <v>257</v>
      </c>
      <c r="P117" s="56"/>
      <c r="Q117" s="56"/>
      <c r="R117" s="56" t="s">
        <v>257</v>
      </c>
      <c r="S117" s="56"/>
      <c r="T117" s="56" t="s">
        <v>258</v>
      </c>
      <c r="U117" s="56"/>
      <c r="V117" s="56"/>
      <c r="W117" s="55">
        <f>O117/L117*100</f>
        <v>221.72790696288263</v>
      </c>
      <c r="X117" s="55"/>
      <c r="Y117" s="56" t="s">
        <v>22</v>
      </c>
      <c r="Z117" s="56"/>
      <c r="AA117" s="56"/>
      <c r="AB117" s="56" t="s">
        <v>259</v>
      </c>
      <c r="AC117" s="56"/>
      <c r="AD117" s="1"/>
    </row>
    <row r="118" spans="1:30" ht="15" customHeight="1">
      <c r="A118" s="1"/>
      <c r="B118" s="2" t="s">
        <v>260</v>
      </c>
      <c r="C118" s="63" t="s">
        <v>261</v>
      </c>
      <c r="D118" s="63"/>
      <c r="E118" s="63"/>
      <c r="F118" s="63"/>
      <c r="G118" s="63"/>
      <c r="H118" s="63"/>
      <c r="I118" s="8"/>
      <c r="J118" s="8"/>
      <c r="K118" s="8"/>
      <c r="L118" s="64" t="s">
        <v>262</v>
      </c>
      <c r="M118" s="64"/>
      <c r="N118" s="64"/>
      <c r="O118" s="47" t="s">
        <v>263</v>
      </c>
      <c r="P118" s="47"/>
      <c r="Q118" s="47"/>
      <c r="R118" s="47" t="s">
        <v>263</v>
      </c>
      <c r="S118" s="47"/>
      <c r="T118" s="47" t="s">
        <v>264</v>
      </c>
      <c r="U118" s="47"/>
      <c r="V118" s="47"/>
      <c r="W118" s="48">
        <f>O118/L118*100</f>
        <v>64.087627305651878</v>
      </c>
      <c r="X118" s="48"/>
      <c r="Y118" s="47" t="s">
        <v>22</v>
      </c>
      <c r="Z118" s="47"/>
      <c r="AA118" s="47"/>
      <c r="AB118" s="47" t="s">
        <v>265</v>
      </c>
      <c r="AC118" s="47"/>
      <c r="AD118" s="1"/>
    </row>
    <row r="119" spans="1:30" ht="15" customHeight="1">
      <c r="A119" s="1"/>
      <c r="B119" s="3" t="s">
        <v>266</v>
      </c>
      <c r="C119" s="71" t="s">
        <v>267</v>
      </c>
      <c r="D119" s="71"/>
      <c r="E119" s="71"/>
      <c r="F119" s="71"/>
      <c r="G119" s="71"/>
      <c r="H119" s="71"/>
      <c r="I119" s="8"/>
      <c r="J119" s="8"/>
      <c r="K119" s="8"/>
      <c r="L119" s="57" t="s">
        <v>268</v>
      </c>
      <c r="M119" s="57"/>
      <c r="N119" s="57"/>
      <c r="O119" s="56" t="s">
        <v>56</v>
      </c>
      <c r="P119" s="56"/>
      <c r="Q119" s="56"/>
      <c r="R119" s="56" t="s">
        <v>56</v>
      </c>
      <c r="S119" s="56"/>
      <c r="T119" s="56" t="s">
        <v>56</v>
      </c>
      <c r="U119" s="56"/>
      <c r="V119" s="56"/>
      <c r="W119" s="55" t="s">
        <v>56</v>
      </c>
      <c r="X119" s="55"/>
      <c r="Y119" s="56" t="s">
        <v>56</v>
      </c>
      <c r="Z119" s="56"/>
      <c r="AA119" s="56"/>
      <c r="AB119" s="56" t="s">
        <v>56</v>
      </c>
      <c r="AC119" s="56"/>
      <c r="AD119" s="1"/>
    </row>
    <row r="120" spans="1:30" ht="20.25" customHeight="1">
      <c r="A120" s="1"/>
      <c r="B120" s="3" t="s">
        <v>269</v>
      </c>
      <c r="C120" s="71" t="s">
        <v>420</v>
      </c>
      <c r="D120" s="71"/>
      <c r="E120" s="71"/>
      <c r="F120" s="71"/>
      <c r="G120" s="71"/>
      <c r="H120" s="71"/>
      <c r="I120" s="8"/>
      <c r="J120" s="8"/>
      <c r="K120" s="8"/>
      <c r="L120" s="57" t="s">
        <v>270</v>
      </c>
      <c r="M120" s="57"/>
      <c r="N120" s="57"/>
      <c r="O120" s="56" t="s">
        <v>263</v>
      </c>
      <c r="P120" s="56"/>
      <c r="Q120" s="56"/>
      <c r="R120" s="56" t="s">
        <v>263</v>
      </c>
      <c r="S120" s="56"/>
      <c r="T120" s="56" t="s">
        <v>264</v>
      </c>
      <c r="U120" s="56"/>
      <c r="V120" s="56"/>
      <c r="W120" s="55">
        <f t="shared" ref="W120:W128" si="9">O120/L120*100</f>
        <v>75.183100915625232</v>
      </c>
      <c r="X120" s="55"/>
      <c r="Y120" s="56" t="s">
        <v>22</v>
      </c>
      <c r="Z120" s="56"/>
      <c r="AA120" s="56"/>
      <c r="AB120" s="56" t="s">
        <v>265</v>
      </c>
      <c r="AC120" s="56"/>
      <c r="AD120" s="1"/>
    </row>
    <row r="121" spans="1:30" ht="15" customHeight="1">
      <c r="A121" s="1"/>
      <c r="B121" s="2" t="s">
        <v>271</v>
      </c>
      <c r="C121" s="63" t="s">
        <v>272</v>
      </c>
      <c r="D121" s="63"/>
      <c r="E121" s="63"/>
      <c r="F121" s="63"/>
      <c r="G121" s="63"/>
      <c r="H121" s="63"/>
      <c r="I121" s="8"/>
      <c r="J121" s="8"/>
      <c r="K121" s="8"/>
      <c r="L121" s="64" t="s">
        <v>273</v>
      </c>
      <c r="M121" s="64"/>
      <c r="N121" s="64"/>
      <c r="O121" s="47" t="s">
        <v>274</v>
      </c>
      <c r="P121" s="47"/>
      <c r="Q121" s="47"/>
      <c r="R121" s="47" t="s">
        <v>275</v>
      </c>
      <c r="S121" s="47"/>
      <c r="T121" s="47" t="s">
        <v>276</v>
      </c>
      <c r="U121" s="47"/>
      <c r="V121" s="47"/>
      <c r="W121" s="48">
        <f t="shared" si="9"/>
        <v>54.640687458127765</v>
      </c>
      <c r="X121" s="48"/>
      <c r="Y121" s="47" t="s">
        <v>277</v>
      </c>
      <c r="Z121" s="47"/>
      <c r="AA121" s="47"/>
      <c r="AB121" s="47" t="s">
        <v>278</v>
      </c>
      <c r="AC121" s="47"/>
      <c r="AD121" s="1"/>
    </row>
    <row r="122" spans="1:30" ht="15" customHeight="1">
      <c r="A122" s="1"/>
      <c r="B122" s="3" t="s">
        <v>279</v>
      </c>
      <c r="C122" s="71" t="s">
        <v>280</v>
      </c>
      <c r="D122" s="71"/>
      <c r="E122" s="71"/>
      <c r="F122" s="71"/>
      <c r="G122" s="71"/>
      <c r="H122" s="71"/>
      <c r="I122" s="8"/>
      <c r="J122" s="8"/>
      <c r="K122" s="8"/>
      <c r="L122" s="57" t="s">
        <v>281</v>
      </c>
      <c r="M122" s="57"/>
      <c r="N122" s="57"/>
      <c r="O122" s="56" t="s">
        <v>282</v>
      </c>
      <c r="P122" s="56"/>
      <c r="Q122" s="56"/>
      <c r="R122" s="56" t="s">
        <v>283</v>
      </c>
      <c r="S122" s="56"/>
      <c r="T122" s="56" t="s">
        <v>284</v>
      </c>
      <c r="U122" s="56"/>
      <c r="V122" s="56"/>
      <c r="W122" s="55">
        <f t="shared" si="9"/>
        <v>37.879610130767702</v>
      </c>
      <c r="X122" s="55"/>
      <c r="Y122" s="56" t="s">
        <v>285</v>
      </c>
      <c r="Z122" s="56"/>
      <c r="AA122" s="56"/>
      <c r="AB122" s="56" t="s">
        <v>286</v>
      </c>
      <c r="AC122" s="56"/>
      <c r="AD122" s="1"/>
    </row>
    <row r="123" spans="1:30" ht="15" customHeight="1">
      <c r="A123" s="1"/>
      <c r="B123" s="3" t="s">
        <v>287</v>
      </c>
      <c r="C123" s="71" t="s">
        <v>288</v>
      </c>
      <c r="D123" s="71"/>
      <c r="E123" s="71"/>
      <c r="F123" s="71"/>
      <c r="G123" s="71"/>
      <c r="H123" s="71"/>
      <c r="I123" s="8"/>
      <c r="J123" s="8"/>
      <c r="K123" s="8"/>
      <c r="L123" s="57" t="s">
        <v>289</v>
      </c>
      <c r="M123" s="57"/>
      <c r="N123" s="57"/>
      <c r="O123" s="56" t="s">
        <v>290</v>
      </c>
      <c r="P123" s="56"/>
      <c r="Q123" s="56"/>
      <c r="R123" s="56" t="s">
        <v>290</v>
      </c>
      <c r="S123" s="56"/>
      <c r="T123" s="56" t="s">
        <v>291</v>
      </c>
      <c r="U123" s="56"/>
      <c r="V123" s="56"/>
      <c r="W123" s="55">
        <f t="shared" si="9"/>
        <v>89.472445291978559</v>
      </c>
      <c r="X123" s="55"/>
      <c r="Y123" s="56" t="s">
        <v>22</v>
      </c>
      <c r="Z123" s="56"/>
      <c r="AA123" s="56"/>
      <c r="AB123" s="56" t="s">
        <v>292</v>
      </c>
      <c r="AC123" s="56"/>
      <c r="AD123" s="1"/>
    </row>
    <row r="124" spans="1:30" ht="15" customHeight="1">
      <c r="A124" s="1"/>
      <c r="B124" s="2" t="s">
        <v>293</v>
      </c>
      <c r="C124" s="63" t="s">
        <v>294</v>
      </c>
      <c r="D124" s="63"/>
      <c r="E124" s="63"/>
      <c r="F124" s="63"/>
      <c r="G124" s="63"/>
      <c r="H124" s="63"/>
      <c r="I124" s="8"/>
      <c r="J124" s="8"/>
      <c r="K124" s="8"/>
      <c r="L124" s="64" t="s">
        <v>295</v>
      </c>
      <c r="M124" s="64"/>
      <c r="N124" s="64"/>
      <c r="O124" s="47" t="s">
        <v>296</v>
      </c>
      <c r="P124" s="47"/>
      <c r="Q124" s="47"/>
      <c r="R124" s="47" t="s">
        <v>296</v>
      </c>
      <c r="S124" s="47"/>
      <c r="T124" s="47" t="s">
        <v>297</v>
      </c>
      <c r="U124" s="47"/>
      <c r="V124" s="47"/>
      <c r="W124" s="48">
        <f t="shared" si="9"/>
        <v>106.02095909492331</v>
      </c>
      <c r="X124" s="48"/>
      <c r="Y124" s="47" t="s">
        <v>22</v>
      </c>
      <c r="Z124" s="47"/>
      <c r="AA124" s="47"/>
      <c r="AB124" s="47" t="s">
        <v>298</v>
      </c>
      <c r="AC124" s="47"/>
      <c r="AD124" s="1"/>
    </row>
    <row r="125" spans="1:30" ht="15" customHeight="1">
      <c r="A125" s="1"/>
      <c r="B125" s="3" t="s">
        <v>299</v>
      </c>
      <c r="C125" s="71" t="s">
        <v>300</v>
      </c>
      <c r="D125" s="71"/>
      <c r="E125" s="71"/>
      <c r="F125" s="71"/>
      <c r="G125" s="71"/>
      <c r="H125" s="71"/>
      <c r="I125" s="8"/>
      <c r="J125" s="8"/>
      <c r="K125" s="8"/>
      <c r="L125" s="57" t="s">
        <v>295</v>
      </c>
      <c r="M125" s="57"/>
      <c r="N125" s="57"/>
      <c r="O125" s="56" t="s">
        <v>296</v>
      </c>
      <c r="P125" s="56"/>
      <c r="Q125" s="56"/>
      <c r="R125" s="56" t="s">
        <v>296</v>
      </c>
      <c r="S125" s="56"/>
      <c r="T125" s="56" t="s">
        <v>297</v>
      </c>
      <c r="U125" s="56"/>
      <c r="V125" s="56"/>
      <c r="W125" s="55">
        <f t="shared" si="9"/>
        <v>106.02095909492331</v>
      </c>
      <c r="X125" s="55"/>
      <c r="Y125" s="56" t="s">
        <v>22</v>
      </c>
      <c r="Z125" s="56"/>
      <c r="AA125" s="56"/>
      <c r="AB125" s="56" t="s">
        <v>298</v>
      </c>
      <c r="AC125" s="56"/>
      <c r="AD125" s="1"/>
    </row>
    <row r="126" spans="1:30" ht="15" customHeight="1">
      <c r="A126" s="1"/>
      <c r="B126" s="2" t="s">
        <v>301</v>
      </c>
      <c r="C126" s="63" t="s">
        <v>302</v>
      </c>
      <c r="D126" s="63"/>
      <c r="E126" s="63"/>
      <c r="F126" s="63"/>
      <c r="G126" s="63"/>
      <c r="H126" s="63"/>
      <c r="I126" s="8"/>
      <c r="J126" s="8"/>
      <c r="K126" s="8"/>
      <c r="L126" s="64" t="s">
        <v>303</v>
      </c>
      <c r="M126" s="64"/>
      <c r="N126" s="64"/>
      <c r="O126" s="47" t="s">
        <v>304</v>
      </c>
      <c r="P126" s="47"/>
      <c r="Q126" s="47"/>
      <c r="R126" s="47" t="s">
        <v>304</v>
      </c>
      <c r="S126" s="47"/>
      <c r="T126" s="47" t="s">
        <v>305</v>
      </c>
      <c r="U126" s="47"/>
      <c r="V126" s="47"/>
      <c r="W126" s="48">
        <f t="shared" si="9"/>
        <v>55.341098723239845</v>
      </c>
      <c r="X126" s="48"/>
      <c r="Y126" s="47" t="s">
        <v>22</v>
      </c>
      <c r="Z126" s="47"/>
      <c r="AA126" s="47"/>
      <c r="AB126" s="47" t="s">
        <v>306</v>
      </c>
      <c r="AC126" s="47"/>
      <c r="AD126" s="1"/>
    </row>
    <row r="127" spans="1:30" ht="15" customHeight="1">
      <c r="A127" s="1"/>
      <c r="B127" s="3" t="s">
        <v>307</v>
      </c>
      <c r="C127" s="71" t="s">
        <v>308</v>
      </c>
      <c r="D127" s="71"/>
      <c r="E127" s="71"/>
      <c r="F127" s="71"/>
      <c r="G127" s="71"/>
      <c r="H127" s="71"/>
      <c r="I127" s="8"/>
      <c r="J127" s="8"/>
      <c r="K127" s="8"/>
      <c r="L127" s="57" t="s">
        <v>309</v>
      </c>
      <c r="M127" s="57"/>
      <c r="N127" s="57"/>
      <c r="O127" s="56" t="s">
        <v>310</v>
      </c>
      <c r="P127" s="56"/>
      <c r="Q127" s="56"/>
      <c r="R127" s="56" t="s">
        <v>310</v>
      </c>
      <c r="S127" s="56"/>
      <c r="T127" s="56" t="s">
        <v>311</v>
      </c>
      <c r="U127" s="56"/>
      <c r="V127" s="56"/>
      <c r="W127" s="55">
        <f t="shared" si="9"/>
        <v>64.000055002835708</v>
      </c>
      <c r="X127" s="55"/>
      <c r="Y127" s="56" t="s">
        <v>22</v>
      </c>
      <c r="Z127" s="56"/>
      <c r="AA127" s="56"/>
      <c r="AB127" s="56" t="s">
        <v>312</v>
      </c>
      <c r="AC127" s="56"/>
      <c r="AD127" s="1"/>
    </row>
    <row r="128" spans="1:30" ht="15" customHeight="1">
      <c r="A128" s="1"/>
      <c r="B128" s="3" t="s">
        <v>313</v>
      </c>
      <c r="C128" s="71" t="s">
        <v>314</v>
      </c>
      <c r="D128" s="71"/>
      <c r="E128" s="71"/>
      <c r="F128" s="71"/>
      <c r="G128" s="71"/>
      <c r="H128" s="71"/>
      <c r="I128" s="8"/>
      <c r="J128" s="8"/>
      <c r="K128" s="8"/>
      <c r="L128" s="57" t="s">
        <v>315</v>
      </c>
      <c r="M128" s="57"/>
      <c r="N128" s="57"/>
      <c r="O128" s="56" t="s">
        <v>316</v>
      </c>
      <c r="P128" s="56"/>
      <c r="Q128" s="56"/>
      <c r="R128" s="56" t="s">
        <v>316</v>
      </c>
      <c r="S128" s="56"/>
      <c r="T128" s="56" t="s">
        <v>317</v>
      </c>
      <c r="U128" s="56"/>
      <c r="V128" s="56"/>
      <c r="W128" s="55">
        <f t="shared" si="9"/>
        <v>24.079521657091679</v>
      </c>
      <c r="X128" s="55"/>
      <c r="Y128" s="56" t="s">
        <v>22</v>
      </c>
      <c r="Z128" s="56"/>
      <c r="AA128" s="56"/>
      <c r="AB128" s="56" t="s">
        <v>318</v>
      </c>
      <c r="AC128" s="56"/>
      <c r="AD128" s="1"/>
    </row>
    <row r="129" spans="1:30" ht="15" customHeight="1">
      <c r="A129" s="1"/>
      <c r="B129" s="3" t="s">
        <v>319</v>
      </c>
      <c r="C129" s="71" t="s">
        <v>320</v>
      </c>
      <c r="D129" s="71"/>
      <c r="E129" s="71"/>
      <c r="F129" s="71"/>
      <c r="G129" s="71"/>
      <c r="H129" s="71"/>
      <c r="I129" s="8"/>
      <c r="J129" s="8"/>
      <c r="K129" s="8"/>
      <c r="L129" s="57" t="s">
        <v>56</v>
      </c>
      <c r="M129" s="57"/>
      <c r="N129" s="57"/>
      <c r="O129" s="56" t="s">
        <v>321</v>
      </c>
      <c r="P129" s="56"/>
      <c r="Q129" s="56"/>
      <c r="R129" s="56" t="s">
        <v>321</v>
      </c>
      <c r="S129" s="56"/>
      <c r="T129" s="56" t="s">
        <v>56</v>
      </c>
      <c r="U129" s="56"/>
      <c r="V129" s="56"/>
      <c r="W129" s="55" t="s">
        <v>56</v>
      </c>
      <c r="X129" s="55"/>
      <c r="Y129" s="56" t="s">
        <v>22</v>
      </c>
      <c r="Z129" s="56"/>
      <c r="AA129" s="56"/>
      <c r="AB129" s="56" t="s">
        <v>56</v>
      </c>
      <c r="AC129" s="56"/>
      <c r="AD129" s="1"/>
    </row>
    <row r="130" spans="1:30" ht="15" customHeight="1">
      <c r="A130" s="1"/>
      <c r="B130" s="3" t="s">
        <v>322</v>
      </c>
      <c r="C130" s="71" t="s">
        <v>323</v>
      </c>
      <c r="D130" s="71"/>
      <c r="E130" s="71"/>
      <c r="F130" s="71"/>
      <c r="G130" s="71"/>
      <c r="H130" s="71"/>
      <c r="I130" s="8"/>
      <c r="J130" s="8"/>
      <c r="K130" s="8"/>
      <c r="L130" s="57" t="s">
        <v>56</v>
      </c>
      <c r="M130" s="57"/>
      <c r="N130" s="57"/>
      <c r="O130" s="56" t="s">
        <v>56</v>
      </c>
      <c r="P130" s="56"/>
      <c r="Q130" s="56"/>
      <c r="R130" s="56" t="s">
        <v>56</v>
      </c>
      <c r="S130" s="56"/>
      <c r="T130" s="56" t="s">
        <v>324</v>
      </c>
      <c r="U130" s="56"/>
      <c r="V130" s="56"/>
      <c r="W130" s="55" t="s">
        <v>56</v>
      </c>
      <c r="X130" s="55"/>
      <c r="Y130" s="56" t="s">
        <v>56</v>
      </c>
      <c r="Z130" s="56"/>
      <c r="AA130" s="56"/>
      <c r="AB130" s="56" t="s">
        <v>56</v>
      </c>
      <c r="AC130" s="56"/>
      <c r="AD130" s="1"/>
    </row>
    <row r="131" spans="1:30" ht="15" customHeight="1">
      <c r="A131" s="1"/>
      <c r="B131" s="3" t="s">
        <v>325</v>
      </c>
      <c r="C131" s="71" t="s">
        <v>326</v>
      </c>
      <c r="D131" s="71"/>
      <c r="E131" s="71"/>
      <c r="F131" s="71"/>
      <c r="G131" s="71"/>
      <c r="H131" s="71"/>
      <c r="I131" s="8"/>
      <c r="J131" s="8"/>
      <c r="K131" s="8"/>
      <c r="L131" s="57" t="s">
        <v>327</v>
      </c>
      <c r="M131" s="57"/>
      <c r="N131" s="57"/>
      <c r="O131" s="56" t="s">
        <v>328</v>
      </c>
      <c r="P131" s="56"/>
      <c r="Q131" s="56"/>
      <c r="R131" s="56" t="s">
        <v>328</v>
      </c>
      <c r="S131" s="56"/>
      <c r="T131" s="56" t="s">
        <v>329</v>
      </c>
      <c r="U131" s="56"/>
      <c r="V131" s="56"/>
      <c r="W131" s="55">
        <f>O131/L131*100</f>
        <v>35.765233168206528</v>
      </c>
      <c r="X131" s="55"/>
      <c r="Y131" s="56" t="s">
        <v>22</v>
      </c>
      <c r="Z131" s="56"/>
      <c r="AA131" s="56"/>
      <c r="AB131" s="56" t="s">
        <v>330</v>
      </c>
      <c r="AC131" s="56"/>
      <c r="AD131" s="1"/>
    </row>
    <row r="132" spans="1:30" ht="15" customHeight="1">
      <c r="A132" s="1"/>
      <c r="B132" s="10" t="s">
        <v>6</v>
      </c>
      <c r="C132" s="60" t="s">
        <v>30</v>
      </c>
      <c r="D132" s="60"/>
      <c r="E132" s="60"/>
      <c r="F132" s="60"/>
      <c r="G132" s="60"/>
      <c r="H132" s="60"/>
      <c r="I132" s="11"/>
      <c r="J132" s="11"/>
      <c r="K132" s="11"/>
      <c r="L132" s="61">
        <v>16129903.26</v>
      </c>
      <c r="M132" s="61"/>
      <c r="N132" s="61"/>
      <c r="O132" s="49" t="s">
        <v>31</v>
      </c>
      <c r="P132" s="49"/>
      <c r="Q132" s="49"/>
      <c r="R132" s="61">
        <v>41104281</v>
      </c>
      <c r="S132" s="49"/>
      <c r="T132" s="49" t="s">
        <v>32</v>
      </c>
      <c r="U132" s="49"/>
      <c r="V132" s="49"/>
      <c r="W132" s="50">
        <f>O132/L132*100</f>
        <v>253.53953052784769</v>
      </c>
      <c r="X132" s="50"/>
      <c r="Y132" s="50">
        <f>R132/O132*100</f>
        <v>100.51007831364882</v>
      </c>
      <c r="Z132" s="50"/>
      <c r="AA132" s="50"/>
      <c r="AB132" s="49">
        <f>T132/R132*100</f>
        <v>105.38974517033883</v>
      </c>
      <c r="AC132" s="49"/>
      <c r="AD132" s="1"/>
    </row>
    <row r="133" spans="1:30" ht="15" customHeight="1">
      <c r="A133" s="1"/>
      <c r="B133" s="2" t="s">
        <v>331</v>
      </c>
      <c r="C133" s="63" t="s">
        <v>332</v>
      </c>
      <c r="D133" s="63"/>
      <c r="E133" s="63"/>
      <c r="F133" s="63"/>
      <c r="G133" s="63"/>
      <c r="H133" s="63"/>
      <c r="I133" s="8"/>
      <c r="J133" s="8"/>
      <c r="K133" s="8"/>
      <c r="L133" s="64" t="s">
        <v>333</v>
      </c>
      <c r="M133" s="64"/>
      <c r="N133" s="64"/>
      <c r="O133" s="47" t="s">
        <v>334</v>
      </c>
      <c r="P133" s="47"/>
      <c r="Q133" s="47"/>
      <c r="R133" s="64">
        <v>1533280</v>
      </c>
      <c r="S133" s="47"/>
      <c r="T133" s="64">
        <v>484400</v>
      </c>
      <c r="U133" s="47"/>
      <c r="V133" s="47"/>
      <c r="W133" s="48">
        <f>O133/L133*100</f>
        <v>606.20996012494481</v>
      </c>
      <c r="X133" s="48"/>
      <c r="Y133" s="48">
        <f>R133/O133*100</f>
        <v>115.00060002400096</v>
      </c>
      <c r="Z133" s="48"/>
      <c r="AA133" s="48"/>
      <c r="AB133" s="48">
        <f>T133/R133*100</f>
        <v>31.592403214024834</v>
      </c>
      <c r="AC133" s="48"/>
      <c r="AD133" s="1"/>
    </row>
    <row r="134" spans="1:30" ht="15" customHeight="1">
      <c r="A134" s="1"/>
      <c r="B134" s="3" t="s">
        <v>335</v>
      </c>
      <c r="C134" s="71" t="s">
        <v>336</v>
      </c>
      <c r="D134" s="71"/>
      <c r="E134" s="71"/>
      <c r="F134" s="71"/>
      <c r="G134" s="71"/>
      <c r="H134" s="71"/>
      <c r="I134" s="8"/>
      <c r="J134" s="8"/>
      <c r="K134" s="8"/>
      <c r="L134" s="57" t="s">
        <v>337</v>
      </c>
      <c r="M134" s="57"/>
      <c r="N134" s="57"/>
      <c r="O134" s="56" t="s">
        <v>334</v>
      </c>
      <c r="P134" s="56"/>
      <c r="Q134" s="56"/>
      <c r="R134" s="57">
        <v>1533280</v>
      </c>
      <c r="S134" s="56"/>
      <c r="T134" s="57">
        <v>484400</v>
      </c>
      <c r="U134" s="56"/>
      <c r="V134" s="56"/>
      <c r="W134" s="55">
        <f>O134/L134*100</f>
        <v>905.0722276528727</v>
      </c>
      <c r="X134" s="55"/>
      <c r="Y134" s="55">
        <f>R134/O134*100</f>
        <v>115.00060002400096</v>
      </c>
      <c r="Z134" s="55"/>
      <c r="AA134" s="55"/>
      <c r="AB134" s="55">
        <f>T134/R134*100</f>
        <v>31.592403214024834</v>
      </c>
      <c r="AC134" s="55"/>
      <c r="AD134" s="1"/>
    </row>
    <row r="135" spans="1:30" ht="15" customHeight="1">
      <c r="A135" s="1"/>
      <c r="B135" s="32" t="s">
        <v>338</v>
      </c>
      <c r="C135" s="76" t="s">
        <v>339</v>
      </c>
      <c r="D135" s="76"/>
      <c r="E135" s="76"/>
      <c r="F135" s="76"/>
      <c r="G135" s="76"/>
      <c r="H135" s="76"/>
      <c r="I135" s="8"/>
      <c r="J135" s="8"/>
      <c r="K135" s="8"/>
      <c r="L135" s="77" t="s">
        <v>340</v>
      </c>
      <c r="M135" s="77"/>
      <c r="N135" s="77"/>
      <c r="O135" s="78" t="s">
        <v>56</v>
      </c>
      <c r="P135" s="78"/>
      <c r="Q135" s="78"/>
      <c r="R135" s="78" t="s">
        <v>56</v>
      </c>
      <c r="S135" s="78"/>
      <c r="T135" s="78" t="s">
        <v>56</v>
      </c>
      <c r="U135" s="78"/>
      <c r="V135" s="78"/>
      <c r="W135" s="79" t="s">
        <v>56</v>
      </c>
      <c r="X135" s="79"/>
      <c r="Y135" s="78" t="s">
        <v>56</v>
      </c>
      <c r="Z135" s="78"/>
      <c r="AA135" s="78"/>
      <c r="AB135" s="78" t="s">
        <v>56</v>
      </c>
      <c r="AC135" s="78"/>
      <c r="AD135" s="1"/>
    </row>
    <row r="136" spans="1:30" ht="3.9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1"/>
      <c r="M136" s="24"/>
      <c r="N136" s="24"/>
      <c r="O136" s="1"/>
      <c r="P136" s="1"/>
      <c r="Q136" s="1"/>
      <c r="R136" s="1"/>
      <c r="S136" s="1"/>
      <c r="T136" s="1"/>
      <c r="U136" s="1"/>
      <c r="V136" s="1"/>
      <c r="W136" s="44"/>
      <c r="X136" s="44"/>
      <c r="Y136" s="1"/>
      <c r="Z136" s="1"/>
      <c r="AA136" s="1"/>
      <c r="AB136" s="1"/>
      <c r="AC136" s="1"/>
      <c r="AD136" s="1"/>
    </row>
    <row r="137" spans="1:30" ht="15" customHeight="1">
      <c r="A137" s="1"/>
      <c r="B137" s="2"/>
      <c r="C137" s="63"/>
      <c r="D137" s="63"/>
      <c r="E137" s="63"/>
      <c r="F137" s="63"/>
      <c r="G137" s="63"/>
      <c r="H137" s="63"/>
      <c r="I137" s="8"/>
      <c r="J137" s="8"/>
      <c r="K137" s="8"/>
      <c r="L137" s="64"/>
      <c r="M137" s="64"/>
      <c r="N137" s="64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1"/>
    </row>
    <row r="138" spans="1:30" ht="15" customHeight="1">
      <c r="A138" s="1"/>
      <c r="B138" s="3"/>
      <c r="C138" s="71"/>
      <c r="D138" s="71"/>
      <c r="E138" s="71"/>
      <c r="F138" s="71"/>
      <c r="G138" s="71"/>
      <c r="H138" s="71"/>
      <c r="I138" s="8"/>
      <c r="J138" s="8"/>
      <c r="K138" s="8"/>
      <c r="L138" s="57"/>
      <c r="M138" s="57"/>
      <c r="N138" s="57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1"/>
    </row>
    <row r="139" spans="1:30" ht="15" customHeight="1">
      <c r="A139" s="12"/>
      <c r="B139" s="39"/>
      <c r="C139" s="39"/>
      <c r="D139" s="39"/>
      <c r="E139" s="39"/>
      <c r="F139" s="39"/>
      <c r="G139" s="39"/>
      <c r="H139" s="39"/>
      <c r="I139" s="13"/>
      <c r="J139" s="13"/>
      <c r="K139" s="13"/>
      <c r="L139" s="38"/>
      <c r="M139" s="38"/>
      <c r="N139" s="38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12"/>
    </row>
    <row r="140" spans="1:30" ht="15" customHeight="1">
      <c r="A140" s="12"/>
      <c r="B140" s="39"/>
      <c r="C140" s="39"/>
      <c r="D140" s="39"/>
      <c r="E140" s="39"/>
      <c r="F140" s="39"/>
      <c r="G140" s="39"/>
      <c r="H140" s="39"/>
      <c r="I140" s="13"/>
      <c r="J140" s="13"/>
      <c r="K140" s="13"/>
      <c r="L140" s="38"/>
      <c r="M140" s="38"/>
      <c r="N140" s="38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12"/>
    </row>
    <row r="141" spans="1:30" ht="15" customHeight="1">
      <c r="A141" s="12"/>
      <c r="B141" s="19"/>
      <c r="C141" s="19"/>
      <c r="D141" s="19"/>
      <c r="E141" s="19"/>
      <c r="F141" s="19"/>
      <c r="G141" s="19"/>
      <c r="H141" s="19"/>
      <c r="I141" s="13"/>
      <c r="J141" s="13"/>
      <c r="K141" s="13"/>
      <c r="L141" s="38"/>
      <c r="M141" s="38"/>
      <c r="N141" s="38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12"/>
    </row>
    <row r="142" spans="1:30" ht="15" customHeight="1" thickBot="1">
      <c r="A142" s="12"/>
      <c r="B142" s="39"/>
      <c r="C142" s="39"/>
      <c r="D142" s="39"/>
      <c r="E142" s="39"/>
      <c r="F142" s="39"/>
      <c r="G142" s="39"/>
      <c r="H142" s="39"/>
      <c r="I142" s="13"/>
      <c r="J142" s="13"/>
      <c r="K142" s="13"/>
      <c r="L142" s="40"/>
      <c r="M142" s="28"/>
      <c r="N142" s="28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17"/>
      <c r="AD142" s="12"/>
    </row>
    <row r="143" spans="1:30" ht="15" hidden="1" customHeight="1" thickBot="1">
      <c r="A143" s="12"/>
      <c r="B143" s="16"/>
      <c r="C143" s="16"/>
      <c r="D143" s="16"/>
      <c r="E143" s="16"/>
      <c r="F143" s="16"/>
      <c r="G143" s="16"/>
      <c r="H143" s="16"/>
      <c r="I143" s="13"/>
      <c r="J143" s="13"/>
      <c r="K143" s="13"/>
      <c r="L143" s="17"/>
      <c r="M143" s="28"/>
      <c r="N143" s="28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2"/>
    </row>
    <row r="144" spans="1:30" ht="15" customHeight="1">
      <c r="A144" s="12"/>
      <c r="B144" s="58" t="s">
        <v>57</v>
      </c>
      <c r="C144" s="58"/>
      <c r="D144" s="58"/>
      <c r="E144" s="58"/>
      <c r="F144" s="18"/>
      <c r="G144" s="18"/>
      <c r="H144" s="59" t="s">
        <v>341</v>
      </c>
      <c r="I144" s="59"/>
      <c r="J144" s="58" t="s">
        <v>425</v>
      </c>
      <c r="K144" s="58"/>
      <c r="L144" s="58"/>
      <c r="M144" s="58"/>
      <c r="N144" s="58"/>
      <c r="O144" s="58"/>
      <c r="P144" s="18"/>
      <c r="Q144" s="18"/>
      <c r="R144" s="18"/>
      <c r="S144" s="18"/>
      <c r="T144" s="18"/>
      <c r="U144" s="18"/>
      <c r="V144" s="18"/>
      <c r="W144" s="18"/>
      <c r="X144" s="59" t="s">
        <v>59</v>
      </c>
      <c r="Y144" s="59"/>
      <c r="Z144" s="59"/>
      <c r="AA144" s="59"/>
      <c r="AB144" s="59"/>
      <c r="AC144" s="12"/>
      <c r="AD144" s="12"/>
    </row>
    <row r="145" spans="1:30" ht="15" customHeight="1">
      <c r="A145" s="12"/>
      <c r="B145" s="36"/>
      <c r="C145" s="36"/>
      <c r="D145" s="36"/>
      <c r="E145" s="36"/>
      <c r="F145" s="12"/>
      <c r="G145" s="12"/>
      <c r="H145" s="37"/>
      <c r="I145" s="37"/>
      <c r="J145" s="36"/>
      <c r="K145" s="36"/>
      <c r="L145" s="36"/>
      <c r="M145" s="36"/>
      <c r="N145" s="36"/>
      <c r="O145" s="36"/>
      <c r="P145" s="12"/>
      <c r="Q145" s="12"/>
      <c r="R145" s="12"/>
      <c r="S145" s="12"/>
      <c r="T145" s="12"/>
      <c r="U145" s="12"/>
      <c r="V145" s="12"/>
      <c r="W145" s="12"/>
      <c r="X145" s="37"/>
      <c r="Y145" s="37"/>
      <c r="Z145" s="37"/>
      <c r="AA145" s="37"/>
      <c r="AB145" s="37"/>
      <c r="AC145" s="12"/>
      <c r="AD145" s="12"/>
    </row>
    <row r="146" spans="1:30" ht="15" customHeight="1">
      <c r="A146" s="12"/>
      <c r="B146" s="39"/>
      <c r="C146" s="39"/>
      <c r="D146" s="39"/>
      <c r="E146" s="39"/>
      <c r="F146" s="12"/>
      <c r="G146" s="12"/>
      <c r="H146" s="40"/>
      <c r="I146" s="40"/>
      <c r="J146" s="39"/>
      <c r="K146" s="39"/>
      <c r="L146" s="39"/>
      <c r="M146" s="39"/>
      <c r="N146" s="39"/>
      <c r="O146" s="39"/>
      <c r="P146" s="12"/>
      <c r="Q146" s="12"/>
      <c r="R146" s="12"/>
      <c r="S146" s="12"/>
      <c r="T146" s="12"/>
      <c r="U146" s="12"/>
      <c r="V146" s="12"/>
      <c r="W146" s="12"/>
      <c r="X146" s="40"/>
      <c r="Y146" s="40"/>
      <c r="Z146" s="40"/>
      <c r="AA146" s="40"/>
      <c r="AB146" s="40"/>
      <c r="AC146" s="12"/>
      <c r="AD146" s="12"/>
    </row>
    <row r="147" spans="1:30" ht="15" customHeight="1">
      <c r="A147" s="12"/>
      <c r="B147" s="63" t="s">
        <v>0</v>
      </c>
      <c r="C147" s="63"/>
      <c r="D147" s="63"/>
      <c r="E147" s="63"/>
      <c r="F147" s="63"/>
      <c r="G147" s="1"/>
      <c r="H147" s="1"/>
      <c r="I147" s="1"/>
      <c r="J147" s="1"/>
      <c r="K147" s="1"/>
      <c r="L147" s="1"/>
      <c r="M147" s="24"/>
      <c r="N147" s="24"/>
      <c r="O147" s="1"/>
      <c r="P147" s="1"/>
      <c r="Q147" s="1"/>
      <c r="R147" s="1"/>
      <c r="S147" s="1"/>
      <c r="T147" s="1"/>
      <c r="U147" s="1"/>
      <c r="V147" s="56"/>
      <c r="W147" s="56"/>
      <c r="X147" s="56"/>
      <c r="Y147" s="56"/>
      <c r="Z147" s="1"/>
      <c r="AA147" s="71"/>
      <c r="AB147" s="71"/>
      <c r="AC147" s="71"/>
      <c r="AD147" s="12"/>
    </row>
    <row r="148" spans="1:30" ht="7.5" customHeight="1" thickBot="1">
      <c r="A148" s="12"/>
      <c r="B148" s="71"/>
      <c r="C148" s="71"/>
      <c r="D148" s="71"/>
      <c r="E148" s="71"/>
      <c r="F148" s="71"/>
      <c r="G148" s="1"/>
      <c r="H148" s="1"/>
      <c r="I148" s="1"/>
      <c r="J148" s="1"/>
      <c r="K148" s="1"/>
      <c r="L148" s="1"/>
      <c r="M148" s="24"/>
      <c r="N148" s="24"/>
      <c r="O148" s="1"/>
      <c r="P148" s="1"/>
      <c r="Q148" s="1"/>
      <c r="R148" s="1"/>
      <c r="S148" s="1"/>
      <c r="T148" s="1"/>
      <c r="U148" s="1"/>
      <c r="V148" s="56"/>
      <c r="W148" s="56"/>
      <c r="X148" s="56"/>
      <c r="Y148" s="56"/>
      <c r="Z148" s="1"/>
      <c r="AA148" s="71"/>
      <c r="AB148" s="71"/>
      <c r="AC148" s="71"/>
      <c r="AD148" s="12"/>
    </row>
    <row r="149" spans="1:30" ht="15" customHeight="1" thickBot="1">
      <c r="A149" s="12"/>
      <c r="B149" s="65" t="s">
        <v>2</v>
      </c>
      <c r="C149" s="66" t="s">
        <v>60</v>
      </c>
      <c r="D149" s="66"/>
      <c r="E149" s="66"/>
      <c r="F149" s="66"/>
      <c r="G149" s="66"/>
      <c r="H149" s="66"/>
      <c r="I149" s="4"/>
      <c r="J149" s="4"/>
      <c r="K149" s="4"/>
      <c r="L149" s="4"/>
      <c r="M149" s="67">
        <v>1</v>
      </c>
      <c r="N149" s="67"/>
      <c r="O149" s="51" t="s">
        <v>4</v>
      </c>
      <c r="P149" s="51"/>
      <c r="Q149" s="51"/>
      <c r="R149" s="51" t="s">
        <v>5</v>
      </c>
      <c r="S149" s="51"/>
      <c r="T149" s="51" t="s">
        <v>6</v>
      </c>
      <c r="U149" s="51"/>
      <c r="V149" s="51"/>
      <c r="W149" s="72" t="s">
        <v>7</v>
      </c>
      <c r="X149" s="72"/>
      <c r="Y149" s="72" t="s">
        <v>8</v>
      </c>
      <c r="Z149" s="72"/>
      <c r="AA149" s="72"/>
      <c r="AB149" s="72" t="s">
        <v>9</v>
      </c>
      <c r="AC149" s="72"/>
      <c r="AD149" s="12"/>
    </row>
    <row r="150" spans="1:30" ht="15" customHeight="1" thickBot="1">
      <c r="A150" s="12"/>
      <c r="B150" s="65"/>
      <c r="C150" s="66"/>
      <c r="D150" s="66"/>
      <c r="E150" s="66"/>
      <c r="F150" s="66"/>
      <c r="G150" s="66"/>
      <c r="H150" s="66"/>
      <c r="I150" s="5"/>
      <c r="J150" s="5"/>
      <c r="K150" s="5"/>
      <c r="L150" s="5"/>
      <c r="M150" s="68" t="s">
        <v>422</v>
      </c>
      <c r="N150" s="68"/>
      <c r="O150" s="70" t="s">
        <v>10</v>
      </c>
      <c r="P150" s="70"/>
      <c r="Q150" s="7" t="s">
        <v>423</v>
      </c>
      <c r="R150" s="6" t="s">
        <v>417</v>
      </c>
      <c r="S150" s="7" t="s">
        <v>423</v>
      </c>
      <c r="T150" s="6" t="s">
        <v>10</v>
      </c>
      <c r="U150" s="53" t="s">
        <v>424</v>
      </c>
      <c r="V150" s="53"/>
      <c r="W150" s="54" t="s">
        <v>11</v>
      </c>
      <c r="X150" s="54"/>
      <c r="Y150" s="54"/>
      <c r="Z150" s="54"/>
      <c r="AA150" s="54"/>
      <c r="AB150" s="54"/>
      <c r="AC150" s="54"/>
      <c r="AD150" s="12"/>
    </row>
    <row r="151" spans="1:30" ht="15" customHeight="1">
      <c r="A151" s="1"/>
      <c r="B151" s="2" t="s">
        <v>342</v>
      </c>
      <c r="C151" s="63" t="s">
        <v>343</v>
      </c>
      <c r="D151" s="63"/>
      <c r="E151" s="63"/>
      <c r="F151" s="63"/>
      <c r="G151" s="63"/>
      <c r="H151" s="63"/>
      <c r="I151" s="8"/>
      <c r="J151" s="8"/>
      <c r="K151" s="8"/>
      <c r="L151" s="64">
        <v>1760987.97</v>
      </c>
      <c r="M151" s="64"/>
      <c r="N151" s="64"/>
      <c r="O151" s="47" t="s">
        <v>344</v>
      </c>
      <c r="P151" s="47"/>
      <c r="Q151" s="47"/>
      <c r="R151" s="64">
        <v>12724492</v>
      </c>
      <c r="S151" s="47"/>
      <c r="T151" s="64">
        <v>11145143</v>
      </c>
      <c r="U151" s="47"/>
      <c r="V151" s="47"/>
      <c r="W151" s="48">
        <f t="shared" ref="W151:W158" si="10">O151/L151*100</f>
        <v>722.08852170636919</v>
      </c>
      <c r="X151" s="48"/>
      <c r="Y151" s="48">
        <f>R151/O151*100</f>
        <v>100.0676319050209</v>
      </c>
      <c r="Z151" s="48"/>
      <c r="AA151" s="48"/>
      <c r="AB151" s="48">
        <f>T151/R151*100</f>
        <v>87.588117466693362</v>
      </c>
      <c r="AC151" s="48"/>
      <c r="AD151" s="1"/>
    </row>
    <row r="152" spans="1:30" ht="15" customHeight="1">
      <c r="A152" s="1"/>
      <c r="B152" s="3" t="s">
        <v>345</v>
      </c>
      <c r="C152" s="71" t="s">
        <v>346</v>
      </c>
      <c r="D152" s="71"/>
      <c r="E152" s="71"/>
      <c r="F152" s="71"/>
      <c r="G152" s="71"/>
      <c r="H152" s="71"/>
      <c r="I152" s="8"/>
      <c r="J152" s="8"/>
      <c r="K152" s="8"/>
      <c r="L152" s="57">
        <v>265125</v>
      </c>
      <c r="M152" s="57"/>
      <c r="N152" s="57"/>
      <c r="O152" s="56" t="s">
        <v>347</v>
      </c>
      <c r="P152" s="56"/>
      <c r="Q152" s="56"/>
      <c r="R152" s="57">
        <v>8950675</v>
      </c>
      <c r="S152" s="56"/>
      <c r="T152" s="57">
        <v>7800000</v>
      </c>
      <c r="U152" s="56"/>
      <c r="V152" s="56"/>
      <c r="W152" s="55">
        <f t="shared" si="10"/>
        <v>3372.7769919849129</v>
      </c>
      <c r="X152" s="55"/>
      <c r="Y152" s="55">
        <f>R152/O152*100</f>
        <v>100.09617454561722</v>
      </c>
      <c r="Z152" s="55"/>
      <c r="AA152" s="55"/>
      <c r="AB152" s="55">
        <f>T152/R152*100</f>
        <v>87.144265655942149</v>
      </c>
      <c r="AC152" s="55"/>
      <c r="AD152" s="1"/>
    </row>
    <row r="153" spans="1:30" ht="15" customHeight="1">
      <c r="A153" s="1"/>
      <c r="B153" s="3" t="s">
        <v>348</v>
      </c>
      <c r="C153" s="71" t="s">
        <v>349</v>
      </c>
      <c r="D153" s="71"/>
      <c r="E153" s="71"/>
      <c r="F153" s="71"/>
      <c r="G153" s="71"/>
      <c r="H153" s="71"/>
      <c r="I153" s="8"/>
      <c r="J153" s="8"/>
      <c r="K153" s="8"/>
      <c r="L153" s="57">
        <v>1027618.15</v>
      </c>
      <c r="M153" s="57"/>
      <c r="N153" s="57"/>
      <c r="O153" s="56" t="s">
        <v>350</v>
      </c>
      <c r="P153" s="56"/>
      <c r="Q153" s="56"/>
      <c r="R153" s="56" t="s">
        <v>350</v>
      </c>
      <c r="S153" s="56"/>
      <c r="T153" s="56" t="s">
        <v>351</v>
      </c>
      <c r="U153" s="56"/>
      <c r="V153" s="56"/>
      <c r="W153" s="55">
        <f t="shared" si="10"/>
        <v>292.28434706023825</v>
      </c>
      <c r="X153" s="55"/>
      <c r="Y153" s="55" t="s">
        <v>22</v>
      </c>
      <c r="Z153" s="55"/>
      <c r="AA153" s="55"/>
      <c r="AB153" s="56" t="s">
        <v>352</v>
      </c>
      <c r="AC153" s="56"/>
      <c r="AD153" s="1"/>
    </row>
    <row r="154" spans="1:30" ht="15" customHeight="1">
      <c r="A154" s="1"/>
      <c r="B154" s="3" t="s">
        <v>353</v>
      </c>
      <c r="C154" s="71" t="s">
        <v>354</v>
      </c>
      <c r="D154" s="71"/>
      <c r="E154" s="71"/>
      <c r="F154" s="71"/>
      <c r="G154" s="71"/>
      <c r="H154" s="71"/>
      <c r="I154" s="8"/>
      <c r="J154" s="8"/>
      <c r="K154" s="8"/>
      <c r="L154" s="57" t="s">
        <v>355</v>
      </c>
      <c r="M154" s="57"/>
      <c r="N154" s="57"/>
      <c r="O154" s="56" t="s">
        <v>356</v>
      </c>
      <c r="P154" s="56"/>
      <c r="Q154" s="56"/>
      <c r="R154" s="56" t="s">
        <v>356</v>
      </c>
      <c r="S154" s="56"/>
      <c r="T154" s="56" t="s">
        <v>357</v>
      </c>
      <c r="U154" s="56"/>
      <c r="V154" s="56"/>
      <c r="W154" s="55">
        <f t="shared" si="10"/>
        <v>202.40963855421685</v>
      </c>
      <c r="X154" s="55"/>
      <c r="Y154" s="56" t="s">
        <v>22</v>
      </c>
      <c r="Z154" s="56"/>
      <c r="AA154" s="56"/>
      <c r="AB154" s="56" t="s">
        <v>358</v>
      </c>
      <c r="AC154" s="56"/>
      <c r="AD154" s="1"/>
    </row>
    <row r="155" spans="1:30" ht="15" customHeight="1">
      <c r="A155" s="1"/>
      <c r="B155" s="3" t="s">
        <v>359</v>
      </c>
      <c r="C155" s="71" t="s">
        <v>360</v>
      </c>
      <c r="D155" s="71"/>
      <c r="E155" s="71"/>
      <c r="F155" s="71"/>
      <c r="G155" s="71"/>
      <c r="H155" s="71"/>
      <c r="I155" s="8"/>
      <c r="J155" s="8"/>
      <c r="K155" s="8"/>
      <c r="L155" s="57">
        <v>156994.82</v>
      </c>
      <c r="M155" s="57"/>
      <c r="N155" s="57"/>
      <c r="O155" s="56" t="s">
        <v>361</v>
      </c>
      <c r="P155" s="56"/>
      <c r="Q155" s="56"/>
      <c r="R155" s="56" t="s">
        <v>361</v>
      </c>
      <c r="S155" s="56"/>
      <c r="T155" s="56" t="s">
        <v>362</v>
      </c>
      <c r="U155" s="56"/>
      <c r="V155" s="56"/>
      <c r="W155" s="55">
        <f t="shared" si="10"/>
        <v>89.334157649277856</v>
      </c>
      <c r="X155" s="55"/>
      <c r="Y155" s="56" t="s">
        <v>22</v>
      </c>
      <c r="Z155" s="56"/>
      <c r="AA155" s="56"/>
      <c r="AB155" s="56" t="s">
        <v>363</v>
      </c>
      <c r="AC155" s="56"/>
      <c r="AD155" s="1"/>
    </row>
    <row r="156" spans="1:30" ht="15" customHeight="1">
      <c r="A156" s="1"/>
      <c r="B156" s="2" t="s">
        <v>364</v>
      </c>
      <c r="C156" s="63" t="s">
        <v>365</v>
      </c>
      <c r="D156" s="63"/>
      <c r="E156" s="63"/>
      <c r="F156" s="63"/>
      <c r="G156" s="63"/>
      <c r="H156" s="63"/>
      <c r="I156" s="8"/>
      <c r="J156" s="8"/>
      <c r="K156" s="8"/>
      <c r="L156" s="64">
        <v>14148978.289999999</v>
      </c>
      <c r="M156" s="64"/>
      <c r="N156" s="64"/>
      <c r="O156" s="47" t="s">
        <v>366</v>
      </c>
      <c r="P156" s="47"/>
      <c r="Q156" s="47"/>
      <c r="R156" s="47" t="s">
        <v>366</v>
      </c>
      <c r="S156" s="47"/>
      <c r="T156" s="47" t="s">
        <v>367</v>
      </c>
      <c r="U156" s="47"/>
      <c r="V156" s="47"/>
      <c r="W156" s="48">
        <f t="shared" si="10"/>
        <v>189.7416792205708</v>
      </c>
      <c r="X156" s="48"/>
      <c r="Y156" s="47" t="s">
        <v>22</v>
      </c>
      <c r="Z156" s="47"/>
      <c r="AA156" s="47"/>
      <c r="AB156" s="47" t="s">
        <v>368</v>
      </c>
      <c r="AC156" s="47"/>
      <c r="AD156" s="1"/>
    </row>
    <row r="157" spans="1:30" ht="15" customHeight="1">
      <c r="A157" s="1"/>
      <c r="B157" s="3" t="s">
        <v>369</v>
      </c>
      <c r="C157" s="71" t="s">
        <v>370</v>
      </c>
      <c r="D157" s="71"/>
      <c r="E157" s="71"/>
      <c r="F157" s="71"/>
      <c r="G157" s="71"/>
      <c r="H157" s="71"/>
      <c r="I157" s="8"/>
      <c r="J157" s="8"/>
      <c r="K157" s="8"/>
      <c r="L157" s="57">
        <v>14058960.060000001</v>
      </c>
      <c r="M157" s="57"/>
      <c r="N157" s="57"/>
      <c r="O157" s="56" t="s">
        <v>371</v>
      </c>
      <c r="P157" s="56"/>
      <c r="Q157" s="56"/>
      <c r="R157" s="56" t="s">
        <v>371</v>
      </c>
      <c r="S157" s="56"/>
      <c r="T157" s="56" t="s">
        <v>372</v>
      </c>
      <c r="U157" s="56"/>
      <c r="V157" s="56"/>
      <c r="W157" s="55">
        <f t="shared" si="10"/>
        <v>188.11141711145879</v>
      </c>
      <c r="X157" s="55"/>
      <c r="Y157" s="56" t="s">
        <v>22</v>
      </c>
      <c r="Z157" s="56"/>
      <c r="AA157" s="56"/>
      <c r="AB157" s="56" t="s">
        <v>373</v>
      </c>
      <c r="AC157" s="56"/>
      <c r="AD157" s="1"/>
    </row>
    <row r="158" spans="1:30" ht="27.75" customHeight="1">
      <c r="A158" s="1"/>
      <c r="B158" s="3" t="s">
        <v>374</v>
      </c>
      <c r="C158" s="71" t="s">
        <v>375</v>
      </c>
      <c r="D158" s="71"/>
      <c r="E158" s="71"/>
      <c r="F158" s="71"/>
      <c r="G158" s="71"/>
      <c r="H158" s="71"/>
      <c r="I158" s="8"/>
      <c r="J158" s="8"/>
      <c r="K158" s="8"/>
      <c r="L158" s="57" t="s">
        <v>376</v>
      </c>
      <c r="M158" s="57"/>
      <c r="N158" s="57"/>
      <c r="O158" s="56" t="s">
        <v>377</v>
      </c>
      <c r="P158" s="56"/>
      <c r="Q158" s="56"/>
      <c r="R158" s="56" t="s">
        <v>377</v>
      </c>
      <c r="S158" s="56"/>
      <c r="T158" s="56" t="s">
        <v>378</v>
      </c>
      <c r="U158" s="56"/>
      <c r="V158" s="56"/>
      <c r="W158" s="55">
        <f t="shared" si="10"/>
        <v>444.35443798439496</v>
      </c>
      <c r="X158" s="55"/>
      <c r="Y158" s="56" t="s">
        <v>22</v>
      </c>
      <c r="Z158" s="56"/>
      <c r="AA158" s="56"/>
      <c r="AB158" s="56" t="s">
        <v>379</v>
      </c>
      <c r="AC158" s="56"/>
      <c r="AD158" s="1"/>
    </row>
    <row r="159" spans="1:30" ht="27.75" customHeight="1">
      <c r="A159" s="12"/>
      <c r="B159" s="16"/>
      <c r="C159" s="16"/>
      <c r="D159" s="16"/>
      <c r="E159" s="16"/>
      <c r="F159" s="16"/>
      <c r="G159" s="16"/>
      <c r="H159" s="16"/>
      <c r="I159" s="13"/>
      <c r="J159" s="13"/>
      <c r="K159" s="13"/>
      <c r="L159" s="17"/>
      <c r="M159" s="28"/>
      <c r="N159" s="28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2"/>
    </row>
    <row r="160" spans="1:30" ht="27.75" customHeight="1">
      <c r="A160" s="12"/>
      <c r="B160" s="16"/>
      <c r="C160" s="16"/>
      <c r="D160" s="16"/>
      <c r="E160" s="16"/>
      <c r="F160" s="16"/>
      <c r="G160" s="16"/>
      <c r="H160" s="16"/>
      <c r="I160" s="13"/>
      <c r="J160" s="13"/>
      <c r="K160" s="13"/>
      <c r="L160" s="17"/>
      <c r="M160" s="28"/>
      <c r="N160" s="28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2"/>
    </row>
    <row r="161" spans="1:30" ht="27.75" customHeight="1">
      <c r="A161" s="12"/>
      <c r="B161" s="16"/>
      <c r="C161" s="16"/>
      <c r="D161" s="16"/>
      <c r="E161" s="16"/>
      <c r="F161" s="16"/>
      <c r="G161" s="16"/>
      <c r="H161" s="16"/>
      <c r="I161" s="13"/>
      <c r="J161" s="13"/>
      <c r="K161" s="13"/>
      <c r="L161" s="17"/>
      <c r="M161" s="28"/>
      <c r="N161" s="28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2"/>
    </row>
    <row r="162" spans="1:30" ht="37.5" customHeight="1">
      <c r="A162" s="12"/>
      <c r="B162" s="16"/>
      <c r="C162" s="16"/>
      <c r="D162" s="16"/>
      <c r="E162" s="16"/>
      <c r="F162" s="16"/>
      <c r="G162" s="16"/>
      <c r="H162" s="16"/>
      <c r="I162" s="13"/>
      <c r="J162" s="13"/>
      <c r="K162" s="13"/>
      <c r="L162" s="17"/>
      <c r="M162" s="28"/>
      <c r="N162" s="28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2"/>
    </row>
    <row r="163" spans="1:30" ht="27.75" customHeight="1">
      <c r="A163" s="12"/>
      <c r="B163" s="16"/>
      <c r="C163" s="16"/>
      <c r="D163" s="16"/>
      <c r="E163" s="16"/>
      <c r="F163" s="16"/>
      <c r="G163" s="16"/>
      <c r="H163" s="16"/>
      <c r="I163" s="13"/>
      <c r="J163" s="13"/>
      <c r="K163" s="13"/>
      <c r="L163" s="17"/>
      <c r="M163" s="28"/>
      <c r="N163" s="28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2"/>
    </row>
    <row r="164" spans="1:30" ht="27.75" customHeight="1">
      <c r="A164" s="12"/>
      <c r="B164" s="39"/>
      <c r="C164" s="39"/>
      <c r="D164" s="39"/>
      <c r="E164" s="39"/>
      <c r="F164" s="39"/>
      <c r="G164" s="39"/>
      <c r="H164" s="39"/>
      <c r="I164" s="13"/>
      <c r="J164" s="13"/>
      <c r="K164" s="13"/>
      <c r="L164" s="40"/>
      <c r="M164" s="28"/>
      <c r="N164" s="28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12"/>
    </row>
    <row r="165" spans="1:30" ht="26.25" customHeight="1">
      <c r="A165" s="12"/>
      <c r="B165" s="16"/>
      <c r="C165" s="16"/>
      <c r="D165" s="16"/>
      <c r="E165" s="16"/>
      <c r="F165" s="16"/>
      <c r="G165" s="16"/>
      <c r="H165" s="16"/>
      <c r="I165" s="13"/>
      <c r="J165" s="13"/>
      <c r="K165" s="13"/>
      <c r="L165" s="17"/>
      <c r="M165" s="28"/>
      <c r="N165" s="28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2"/>
    </row>
    <row r="166" spans="1:30" ht="27.75" customHeight="1">
      <c r="A166" s="12"/>
      <c r="B166" s="16"/>
      <c r="C166" s="16"/>
      <c r="D166" s="16"/>
      <c r="E166" s="16"/>
      <c r="F166" s="16"/>
      <c r="G166" s="16"/>
      <c r="H166" s="16"/>
      <c r="I166" s="13"/>
      <c r="J166" s="13"/>
      <c r="K166" s="13"/>
      <c r="L166" s="17"/>
      <c r="M166" s="28"/>
      <c r="N166" s="28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2"/>
    </row>
    <row r="167" spans="1:30" ht="15" customHeight="1">
      <c r="A167" s="12"/>
      <c r="B167" s="39"/>
      <c r="C167" s="39"/>
      <c r="D167" s="39"/>
      <c r="E167" s="39"/>
      <c r="F167" s="39"/>
      <c r="G167" s="39"/>
      <c r="H167" s="39"/>
      <c r="I167" s="13"/>
      <c r="J167" s="13"/>
      <c r="K167" s="13"/>
      <c r="L167" s="40"/>
      <c r="M167" s="28"/>
      <c r="N167" s="28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12"/>
    </row>
    <row r="168" spans="1:30" ht="27.75" customHeight="1">
      <c r="A168" s="12"/>
      <c r="B168" s="39"/>
      <c r="C168" s="39"/>
      <c r="D168" s="39"/>
      <c r="E168" s="39"/>
      <c r="F168" s="39"/>
      <c r="G168" s="39"/>
      <c r="H168" s="39"/>
      <c r="I168" s="13"/>
      <c r="J168" s="13"/>
      <c r="K168" s="13"/>
      <c r="L168" s="40"/>
      <c r="M168" s="28"/>
      <c r="N168" s="28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12"/>
    </row>
    <row r="169" spans="1:30" ht="18.75" customHeight="1">
      <c r="A169" s="12"/>
      <c r="B169" s="16"/>
      <c r="C169" s="16"/>
      <c r="D169" s="16"/>
      <c r="E169" s="16"/>
      <c r="F169" s="16"/>
      <c r="G169" s="16"/>
      <c r="H169" s="16"/>
      <c r="I169" s="13"/>
      <c r="J169" s="13"/>
      <c r="K169" s="13"/>
      <c r="L169" s="17"/>
      <c r="M169" s="28"/>
      <c r="N169" s="28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2"/>
    </row>
    <row r="170" spans="1:30" ht="20.25" customHeight="1">
      <c r="A170" s="12"/>
      <c r="B170" s="19"/>
      <c r="C170" s="19"/>
      <c r="D170" s="19"/>
      <c r="E170" s="19"/>
      <c r="F170" s="19"/>
      <c r="G170" s="19"/>
      <c r="H170" s="19"/>
      <c r="I170" s="13"/>
      <c r="J170" s="13"/>
      <c r="K170" s="13"/>
      <c r="L170" s="20"/>
      <c r="M170" s="28"/>
      <c r="N170" s="28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12"/>
    </row>
    <row r="171" spans="1:30" ht="27.75" customHeight="1">
      <c r="A171" s="12"/>
      <c r="B171" s="16"/>
      <c r="C171" s="16"/>
      <c r="D171" s="16"/>
      <c r="E171" s="16"/>
      <c r="F171" s="16"/>
      <c r="G171" s="16"/>
      <c r="H171" s="16"/>
      <c r="I171" s="13"/>
      <c r="J171" s="13"/>
      <c r="K171" s="13"/>
      <c r="L171" s="17"/>
      <c r="M171" s="28"/>
      <c r="N171" s="28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2"/>
    </row>
    <row r="172" spans="1:30" ht="27.75" customHeight="1">
      <c r="A172" s="12"/>
      <c r="B172" s="16"/>
      <c r="C172" s="16"/>
      <c r="D172" s="16"/>
      <c r="E172" s="16"/>
      <c r="F172" s="16"/>
      <c r="G172" s="16"/>
      <c r="H172" s="16"/>
      <c r="I172" s="13"/>
      <c r="J172" s="13"/>
      <c r="K172" s="13"/>
      <c r="L172" s="17"/>
      <c r="M172" s="28"/>
      <c r="N172" s="28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2"/>
    </row>
    <row r="173" spans="1:30" ht="20.25" customHeight="1">
      <c r="A173" s="12"/>
      <c r="B173" s="16"/>
      <c r="C173" s="16"/>
      <c r="D173" s="16"/>
      <c r="E173" s="16"/>
      <c r="F173" s="16"/>
      <c r="G173" s="16"/>
      <c r="H173" s="16"/>
      <c r="I173" s="13"/>
      <c r="J173" s="13"/>
      <c r="K173" s="13"/>
      <c r="L173" s="17"/>
      <c r="M173" s="28"/>
      <c r="N173" s="28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2"/>
    </row>
    <row r="174" spans="1:30" ht="38.25" customHeight="1" thickBot="1">
      <c r="A174" s="12"/>
      <c r="B174" s="16"/>
      <c r="C174" s="16"/>
      <c r="D174" s="16"/>
      <c r="E174" s="16"/>
      <c r="F174" s="16"/>
      <c r="G174" s="16"/>
      <c r="H174" s="16"/>
      <c r="I174" s="13"/>
      <c r="J174" s="13"/>
      <c r="K174" s="13"/>
      <c r="L174" s="17"/>
      <c r="M174" s="28"/>
      <c r="N174" s="28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2"/>
    </row>
    <row r="175" spans="1:30" ht="0.75" customHeight="1">
      <c r="A175" s="1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12"/>
    </row>
    <row r="176" spans="1:30" ht="18.75" customHeight="1">
      <c r="A176" s="12"/>
      <c r="B176" s="74" t="s">
        <v>57</v>
      </c>
      <c r="C176" s="74"/>
      <c r="D176" s="74"/>
      <c r="E176" s="74"/>
      <c r="F176" s="12"/>
      <c r="G176" s="12"/>
      <c r="H176" s="75" t="s">
        <v>380</v>
      </c>
      <c r="I176" s="75"/>
      <c r="J176" s="74" t="s">
        <v>425</v>
      </c>
      <c r="K176" s="74"/>
      <c r="L176" s="74"/>
      <c r="M176" s="74"/>
      <c r="N176" s="74"/>
      <c r="O176" s="74"/>
      <c r="P176" s="12"/>
      <c r="Q176" s="12"/>
      <c r="R176" s="12"/>
      <c r="S176" s="12"/>
      <c r="T176" s="12"/>
      <c r="U176" s="12"/>
      <c r="V176" s="12"/>
      <c r="W176" s="12"/>
      <c r="X176" s="75" t="s">
        <v>59</v>
      </c>
      <c r="Y176" s="75"/>
      <c r="Z176" s="75"/>
      <c r="AA176" s="75"/>
      <c r="AB176" s="75"/>
      <c r="AC176" s="12"/>
      <c r="AD176" s="12"/>
    </row>
    <row r="177" spans="1:30" ht="27.75" customHeight="1" thickBot="1">
      <c r="A177" s="12"/>
      <c r="B177" s="63" t="s">
        <v>0</v>
      </c>
      <c r="C177" s="63"/>
      <c r="D177" s="63"/>
      <c r="E177" s="63"/>
      <c r="F177" s="63"/>
      <c r="G177" s="1"/>
      <c r="H177" s="1"/>
      <c r="I177" s="1"/>
      <c r="J177" s="1"/>
      <c r="K177" s="1"/>
      <c r="L177" s="1"/>
      <c r="M177" s="24"/>
      <c r="N177" s="24"/>
      <c r="O177" s="1"/>
      <c r="P177" s="1"/>
      <c r="Q177" s="1"/>
      <c r="R177" s="1"/>
      <c r="S177" s="1"/>
      <c r="T177" s="1"/>
      <c r="U177" s="1"/>
      <c r="V177" s="56"/>
      <c r="W177" s="56"/>
      <c r="X177" s="56"/>
      <c r="Y177" s="56"/>
      <c r="Z177" s="1"/>
      <c r="AA177" s="71"/>
      <c r="AB177" s="71"/>
      <c r="AC177" s="71"/>
      <c r="AD177" s="12"/>
    </row>
    <row r="178" spans="1:30" ht="19.5" customHeight="1" thickBot="1">
      <c r="A178" s="12"/>
      <c r="B178" s="65" t="s">
        <v>2</v>
      </c>
      <c r="C178" s="66" t="s">
        <v>60</v>
      </c>
      <c r="D178" s="66"/>
      <c r="E178" s="66"/>
      <c r="F178" s="66"/>
      <c r="G178" s="66"/>
      <c r="H178" s="66"/>
      <c r="I178" s="4"/>
      <c r="J178" s="4"/>
      <c r="K178" s="4"/>
      <c r="L178" s="4"/>
      <c r="M178" s="69" t="s">
        <v>3</v>
      </c>
      <c r="N178" s="69"/>
      <c r="O178" s="51" t="s">
        <v>4</v>
      </c>
      <c r="P178" s="51"/>
      <c r="Q178" s="51"/>
      <c r="R178" s="51" t="s">
        <v>5</v>
      </c>
      <c r="S178" s="51"/>
      <c r="T178" s="51" t="s">
        <v>6</v>
      </c>
      <c r="U178" s="51"/>
      <c r="V178" s="51"/>
      <c r="W178" s="52" t="s">
        <v>7</v>
      </c>
      <c r="X178" s="52"/>
      <c r="Y178" s="52" t="s">
        <v>8</v>
      </c>
      <c r="Z178" s="52"/>
      <c r="AA178" s="52"/>
      <c r="AB178" s="52" t="s">
        <v>9</v>
      </c>
      <c r="AC178" s="52"/>
      <c r="AD178" s="12"/>
    </row>
    <row r="179" spans="1:30" ht="15" customHeight="1" thickBot="1">
      <c r="A179" s="12"/>
      <c r="B179" s="65"/>
      <c r="C179" s="66"/>
      <c r="D179" s="66"/>
      <c r="E179" s="66"/>
      <c r="F179" s="66"/>
      <c r="G179" s="66"/>
      <c r="H179" s="66"/>
      <c r="I179" s="5"/>
      <c r="J179" s="5"/>
      <c r="K179" s="5"/>
      <c r="L179" s="5"/>
      <c r="M179" s="68" t="s">
        <v>422</v>
      </c>
      <c r="N179" s="68"/>
      <c r="O179" s="70" t="s">
        <v>10</v>
      </c>
      <c r="P179" s="70"/>
      <c r="Q179" s="7" t="s">
        <v>423</v>
      </c>
      <c r="R179" s="6" t="s">
        <v>417</v>
      </c>
      <c r="S179" s="7" t="s">
        <v>423</v>
      </c>
      <c r="T179" s="6" t="s">
        <v>10</v>
      </c>
      <c r="U179" s="53" t="s">
        <v>424</v>
      </c>
      <c r="V179" s="53"/>
      <c r="W179" s="54" t="s">
        <v>11</v>
      </c>
      <c r="X179" s="54"/>
      <c r="Y179" s="54"/>
      <c r="Z179" s="54"/>
      <c r="AA179" s="54"/>
      <c r="AB179" s="54"/>
      <c r="AC179" s="54"/>
      <c r="AD179" s="12"/>
    </row>
    <row r="180" spans="1:30" ht="19.5" customHeight="1">
      <c r="A180" s="12"/>
      <c r="B180" s="62" t="s">
        <v>35</v>
      </c>
      <c r="C180" s="62"/>
      <c r="D180" s="62"/>
      <c r="E180" s="62"/>
      <c r="F180" s="62"/>
      <c r="G180" s="62"/>
      <c r="H180" s="62"/>
      <c r="I180" s="62"/>
      <c r="J180" s="62"/>
      <c r="K180" s="9"/>
      <c r="L180" s="9"/>
      <c r="M180" s="27"/>
      <c r="N180" s="27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12"/>
    </row>
    <row r="181" spans="1:30" ht="15.75" customHeight="1">
      <c r="A181" s="12"/>
      <c r="B181" s="10" t="s">
        <v>36</v>
      </c>
      <c r="C181" s="60" t="s">
        <v>37</v>
      </c>
      <c r="D181" s="60"/>
      <c r="E181" s="60"/>
      <c r="F181" s="60"/>
      <c r="G181" s="60"/>
      <c r="H181" s="60"/>
      <c r="I181" s="11"/>
      <c r="J181" s="11"/>
      <c r="K181" s="11"/>
      <c r="L181" s="61" t="s">
        <v>38</v>
      </c>
      <c r="M181" s="61"/>
      <c r="N181" s="61"/>
      <c r="O181" s="49" t="s">
        <v>39</v>
      </c>
      <c r="P181" s="49"/>
      <c r="Q181" s="49"/>
      <c r="R181" s="61">
        <v>17823800</v>
      </c>
      <c r="S181" s="49"/>
      <c r="T181" s="61">
        <v>22786000</v>
      </c>
      <c r="U181" s="49"/>
      <c r="V181" s="49"/>
      <c r="W181" s="50">
        <f>O181/L181*100</f>
        <v>385.05813539868865</v>
      </c>
      <c r="X181" s="50"/>
      <c r="Y181" s="50">
        <f>R181/O181*100</f>
        <v>100.04827338452557</v>
      </c>
      <c r="Z181" s="50"/>
      <c r="AA181" s="50"/>
      <c r="AB181" s="50">
        <f>T181/R181*100</f>
        <v>127.84030341453563</v>
      </c>
      <c r="AC181" s="50"/>
      <c r="AD181" s="12"/>
    </row>
    <row r="182" spans="1:30" ht="13.5" customHeight="1">
      <c r="A182" s="12"/>
      <c r="B182" s="2" t="s">
        <v>381</v>
      </c>
      <c r="C182" s="63" t="s">
        <v>382</v>
      </c>
      <c r="D182" s="63"/>
      <c r="E182" s="63"/>
      <c r="F182" s="63"/>
      <c r="G182" s="63"/>
      <c r="H182" s="63"/>
      <c r="I182" s="8"/>
      <c r="J182" s="8"/>
      <c r="K182" s="8"/>
      <c r="L182" s="64" t="s">
        <v>56</v>
      </c>
      <c r="M182" s="64"/>
      <c r="N182" s="64"/>
      <c r="O182" s="47" t="s">
        <v>383</v>
      </c>
      <c r="P182" s="47"/>
      <c r="Q182" s="47"/>
      <c r="R182" s="47" t="s">
        <v>383</v>
      </c>
      <c r="S182" s="47"/>
      <c r="T182" s="47" t="s">
        <v>56</v>
      </c>
      <c r="U182" s="47"/>
      <c r="V182" s="47"/>
      <c r="W182" s="48" t="s">
        <v>56</v>
      </c>
      <c r="X182" s="48"/>
      <c r="Y182" s="47" t="s">
        <v>22</v>
      </c>
      <c r="Z182" s="47"/>
      <c r="AA182" s="47"/>
      <c r="AB182" s="47" t="s">
        <v>56</v>
      </c>
      <c r="AC182" s="47"/>
      <c r="AD182" s="12"/>
    </row>
    <row r="183" spans="1:30" ht="20.25" customHeight="1">
      <c r="A183" s="12"/>
      <c r="B183" s="3" t="s">
        <v>384</v>
      </c>
      <c r="C183" s="71" t="s">
        <v>385</v>
      </c>
      <c r="D183" s="71"/>
      <c r="E183" s="71"/>
      <c r="F183" s="71"/>
      <c r="G183" s="71"/>
      <c r="H183" s="71"/>
      <c r="I183" s="8"/>
      <c r="J183" s="8"/>
      <c r="K183" s="8"/>
      <c r="L183" s="57" t="s">
        <v>56</v>
      </c>
      <c r="M183" s="57"/>
      <c r="N183" s="57"/>
      <c r="O183" s="56" t="s">
        <v>383</v>
      </c>
      <c r="P183" s="56"/>
      <c r="Q183" s="56"/>
      <c r="R183" s="56" t="s">
        <v>383</v>
      </c>
      <c r="S183" s="56"/>
      <c r="T183" s="56" t="s">
        <v>56</v>
      </c>
      <c r="U183" s="56"/>
      <c r="V183" s="56"/>
      <c r="W183" s="55" t="s">
        <v>56</v>
      </c>
      <c r="X183" s="55"/>
      <c r="Y183" s="56" t="s">
        <v>22</v>
      </c>
      <c r="Z183" s="56"/>
      <c r="AA183" s="56"/>
      <c r="AB183" s="56" t="s">
        <v>56</v>
      </c>
      <c r="AC183" s="56"/>
      <c r="AD183" s="12"/>
    </row>
    <row r="184" spans="1:30" ht="13.5" customHeight="1">
      <c r="A184" s="12"/>
      <c r="B184" s="2" t="s">
        <v>386</v>
      </c>
      <c r="C184" s="63" t="s">
        <v>387</v>
      </c>
      <c r="D184" s="63"/>
      <c r="E184" s="63"/>
      <c r="F184" s="63"/>
      <c r="G184" s="63"/>
      <c r="H184" s="63"/>
      <c r="I184" s="8"/>
      <c r="J184" s="8"/>
      <c r="K184" s="8"/>
      <c r="L184" s="64" t="s">
        <v>38</v>
      </c>
      <c r="M184" s="64"/>
      <c r="N184" s="64"/>
      <c r="O184" s="47" t="s">
        <v>388</v>
      </c>
      <c r="P184" s="47"/>
      <c r="Q184" s="47"/>
      <c r="R184" s="64">
        <v>17800000</v>
      </c>
      <c r="S184" s="47"/>
      <c r="T184" s="64">
        <v>22786000</v>
      </c>
      <c r="U184" s="47"/>
      <c r="V184" s="47"/>
      <c r="W184" s="48">
        <f>O184/L184*100</f>
        <v>384.54372166084181</v>
      </c>
      <c r="X184" s="48"/>
      <c r="Y184" s="48">
        <f>R184/O184*100</f>
        <v>100.04833796103736</v>
      </c>
      <c r="Z184" s="48"/>
      <c r="AA184" s="48"/>
      <c r="AB184" s="47">
        <f>T184/R184*100</f>
        <v>128.01123595505618</v>
      </c>
      <c r="AC184" s="47"/>
      <c r="AD184" s="12"/>
    </row>
    <row r="185" spans="1:30" ht="16.5" customHeight="1">
      <c r="A185" s="12"/>
      <c r="B185" s="3" t="s">
        <v>389</v>
      </c>
      <c r="C185" s="71" t="s">
        <v>390</v>
      </c>
      <c r="D185" s="71"/>
      <c r="E185" s="71"/>
      <c r="F185" s="71"/>
      <c r="G185" s="71"/>
      <c r="H185" s="71"/>
      <c r="I185" s="8"/>
      <c r="J185" s="8"/>
      <c r="K185" s="8"/>
      <c r="L185" s="57" t="s">
        <v>56</v>
      </c>
      <c r="M185" s="57"/>
      <c r="N185" s="57"/>
      <c r="O185" s="56" t="s">
        <v>388</v>
      </c>
      <c r="P185" s="56"/>
      <c r="Q185" s="56"/>
      <c r="R185" s="57">
        <v>17800000</v>
      </c>
      <c r="S185" s="56"/>
      <c r="T185" s="57">
        <v>22786000</v>
      </c>
      <c r="U185" s="56"/>
      <c r="V185" s="56"/>
      <c r="W185" s="55" t="s">
        <v>56</v>
      </c>
      <c r="X185" s="55"/>
      <c r="Y185" s="55">
        <f>R185/O185*100</f>
        <v>100.04833796103736</v>
      </c>
      <c r="Z185" s="55"/>
      <c r="AA185" s="55"/>
      <c r="AB185" s="56">
        <f>T185/R185*100</f>
        <v>128.01123595505618</v>
      </c>
      <c r="AC185" s="56"/>
      <c r="AD185" s="12"/>
    </row>
    <row r="186" spans="1:30" ht="22.5" customHeight="1">
      <c r="A186" s="12"/>
      <c r="B186" s="2" t="s">
        <v>391</v>
      </c>
      <c r="C186" s="63" t="s">
        <v>419</v>
      </c>
      <c r="D186" s="63"/>
      <c r="E186" s="63"/>
      <c r="F186" s="63"/>
      <c r="G186" s="63"/>
      <c r="H186" s="63"/>
      <c r="I186" s="8"/>
      <c r="J186" s="8"/>
      <c r="K186" s="8"/>
      <c r="L186" s="64" t="s">
        <v>38</v>
      </c>
      <c r="M186" s="64"/>
      <c r="N186" s="64"/>
      <c r="O186" s="47" t="s">
        <v>56</v>
      </c>
      <c r="P186" s="47"/>
      <c r="Q186" s="47"/>
      <c r="R186" s="47" t="s">
        <v>56</v>
      </c>
      <c r="S186" s="47"/>
      <c r="T186" s="47" t="s">
        <v>56</v>
      </c>
      <c r="U186" s="47"/>
      <c r="V186" s="47"/>
      <c r="W186" s="48" t="s">
        <v>56</v>
      </c>
      <c r="X186" s="48"/>
      <c r="Y186" s="47" t="s">
        <v>56</v>
      </c>
      <c r="Z186" s="47"/>
      <c r="AA186" s="47"/>
      <c r="AB186" s="48">
        <v>0</v>
      </c>
      <c r="AC186" s="48"/>
      <c r="AD186" s="12"/>
    </row>
    <row r="187" spans="1:30" ht="5.25" customHeight="1">
      <c r="A187" s="12"/>
      <c r="B187" s="33"/>
      <c r="C187" s="33"/>
      <c r="D187" s="33"/>
      <c r="E187" s="33"/>
      <c r="F187" s="33"/>
      <c r="G187" s="33"/>
      <c r="H187" s="33"/>
      <c r="I187" s="13"/>
      <c r="J187" s="13"/>
      <c r="K187" s="13"/>
      <c r="L187" s="34"/>
      <c r="M187" s="34"/>
      <c r="N187" s="34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12"/>
    </row>
    <row r="188" spans="1:30" ht="18.75" customHeight="1">
      <c r="A188" s="12"/>
      <c r="B188" s="10" t="s">
        <v>40</v>
      </c>
      <c r="C188" s="60" t="s">
        <v>41</v>
      </c>
      <c r="D188" s="60"/>
      <c r="E188" s="60"/>
      <c r="F188" s="60"/>
      <c r="G188" s="60"/>
      <c r="H188" s="60"/>
      <c r="I188" s="11"/>
      <c r="J188" s="11"/>
      <c r="K188" s="11"/>
      <c r="L188" s="61">
        <v>1074239.1200000001</v>
      </c>
      <c r="M188" s="61"/>
      <c r="N188" s="61"/>
      <c r="O188" s="49" t="s">
        <v>43</v>
      </c>
      <c r="P188" s="49"/>
      <c r="Q188" s="49"/>
      <c r="R188" s="49" t="s">
        <v>43</v>
      </c>
      <c r="S188" s="49"/>
      <c r="T188" s="49" t="s">
        <v>44</v>
      </c>
      <c r="U188" s="49"/>
      <c r="V188" s="49"/>
      <c r="W188" s="50">
        <f>O188/L188*100</f>
        <v>579.63128358237407</v>
      </c>
      <c r="X188" s="50"/>
      <c r="Y188" s="49" t="s">
        <v>22</v>
      </c>
      <c r="Z188" s="49"/>
      <c r="AA188" s="49"/>
      <c r="AB188" s="49" t="s">
        <v>45</v>
      </c>
      <c r="AC188" s="49"/>
      <c r="AD188" s="12"/>
    </row>
    <row r="189" spans="1:30" ht="17.25" customHeight="1">
      <c r="A189" s="12"/>
      <c r="B189" s="2" t="s">
        <v>392</v>
      </c>
      <c r="C189" s="63" t="s">
        <v>393</v>
      </c>
      <c r="D189" s="63"/>
      <c r="E189" s="63"/>
      <c r="F189" s="63"/>
      <c r="G189" s="63"/>
      <c r="H189" s="63"/>
      <c r="I189" s="8"/>
      <c r="J189" s="8"/>
      <c r="K189" s="8"/>
      <c r="L189" s="64" t="s">
        <v>56</v>
      </c>
      <c r="M189" s="64"/>
      <c r="N189" s="64"/>
      <c r="O189" s="47" t="s">
        <v>383</v>
      </c>
      <c r="P189" s="47"/>
      <c r="Q189" s="47"/>
      <c r="R189" s="47" t="s">
        <v>383</v>
      </c>
      <c r="S189" s="47"/>
      <c r="T189" s="47" t="s">
        <v>56</v>
      </c>
      <c r="U189" s="47"/>
      <c r="V189" s="47"/>
      <c r="W189" s="48" t="s">
        <v>56</v>
      </c>
      <c r="X189" s="48"/>
      <c r="Y189" s="47" t="s">
        <v>22</v>
      </c>
      <c r="Z189" s="47"/>
      <c r="AA189" s="47"/>
      <c r="AB189" s="47" t="s">
        <v>56</v>
      </c>
      <c r="AC189" s="47"/>
      <c r="AD189" s="12"/>
    </row>
    <row r="190" spans="1:30" ht="14.25" customHeight="1">
      <c r="A190" s="12"/>
      <c r="B190" s="3" t="s">
        <v>394</v>
      </c>
      <c r="C190" s="71" t="s">
        <v>395</v>
      </c>
      <c r="D190" s="71"/>
      <c r="E190" s="71"/>
      <c r="F190" s="71"/>
      <c r="G190" s="71"/>
      <c r="H190" s="71"/>
      <c r="I190" s="8"/>
      <c r="J190" s="8"/>
      <c r="K190" s="8"/>
      <c r="L190" s="57" t="s">
        <v>56</v>
      </c>
      <c r="M190" s="57"/>
      <c r="N190" s="57"/>
      <c r="O190" s="56" t="s">
        <v>383</v>
      </c>
      <c r="P190" s="56"/>
      <c r="Q190" s="56"/>
      <c r="R190" s="56" t="s">
        <v>383</v>
      </c>
      <c r="S190" s="56"/>
      <c r="T190" s="56" t="s">
        <v>56</v>
      </c>
      <c r="U190" s="56"/>
      <c r="V190" s="56"/>
      <c r="W190" s="55" t="s">
        <v>56</v>
      </c>
      <c r="X190" s="55"/>
      <c r="Y190" s="56" t="s">
        <v>22</v>
      </c>
      <c r="Z190" s="56"/>
      <c r="AA190" s="56"/>
      <c r="AB190" s="56" t="s">
        <v>56</v>
      </c>
      <c r="AC190" s="56"/>
      <c r="AD190" s="12"/>
    </row>
    <row r="191" spans="1:30" ht="14.25" customHeight="1">
      <c r="A191" s="12"/>
      <c r="B191" s="2" t="s">
        <v>396</v>
      </c>
      <c r="C191" s="63" t="s">
        <v>397</v>
      </c>
      <c r="D191" s="63"/>
      <c r="E191" s="63"/>
      <c r="F191" s="63"/>
      <c r="G191" s="63"/>
      <c r="H191" s="63"/>
      <c r="I191" s="8"/>
      <c r="J191" s="8"/>
      <c r="K191" s="8"/>
      <c r="L191" s="64">
        <v>1074239.1200000001</v>
      </c>
      <c r="M191" s="64"/>
      <c r="N191" s="64"/>
      <c r="O191" s="47" t="s">
        <v>398</v>
      </c>
      <c r="P191" s="47"/>
      <c r="Q191" s="47"/>
      <c r="R191" s="47" t="s">
        <v>398</v>
      </c>
      <c r="S191" s="47"/>
      <c r="T191" s="47" t="s">
        <v>44</v>
      </c>
      <c r="U191" s="47"/>
      <c r="V191" s="47"/>
      <c r="W191" s="48">
        <f>O191/L191*100</f>
        <v>577.41576195810103</v>
      </c>
      <c r="X191" s="48"/>
      <c r="Y191" s="47" t="s">
        <v>22</v>
      </c>
      <c r="Z191" s="47"/>
      <c r="AA191" s="47"/>
      <c r="AB191" s="47" t="s">
        <v>399</v>
      </c>
      <c r="AC191" s="47"/>
      <c r="AD191" s="12"/>
    </row>
    <row r="192" spans="1:30" ht="22.5" customHeight="1">
      <c r="A192" s="12"/>
      <c r="B192" s="3" t="s">
        <v>400</v>
      </c>
      <c r="C192" s="71" t="s">
        <v>418</v>
      </c>
      <c r="D192" s="71"/>
      <c r="E192" s="71"/>
      <c r="F192" s="71"/>
      <c r="G192" s="71"/>
      <c r="H192" s="71"/>
      <c r="I192" s="8"/>
      <c r="J192" s="8"/>
      <c r="K192" s="8"/>
      <c r="L192" s="57" t="s">
        <v>42</v>
      </c>
      <c r="M192" s="57"/>
      <c r="N192" s="57"/>
      <c r="O192" s="56" t="s">
        <v>401</v>
      </c>
      <c r="P192" s="56"/>
      <c r="Q192" s="56"/>
      <c r="R192" s="56" t="s">
        <v>401</v>
      </c>
      <c r="S192" s="56"/>
      <c r="T192" s="56" t="s">
        <v>402</v>
      </c>
      <c r="U192" s="56"/>
      <c r="V192" s="56"/>
      <c r="W192" s="55">
        <f>O192/L192*100</f>
        <v>531.60262256594888</v>
      </c>
      <c r="X192" s="55"/>
      <c r="Y192" s="56" t="s">
        <v>22</v>
      </c>
      <c r="Z192" s="56"/>
      <c r="AA192" s="56"/>
      <c r="AB192" s="56" t="s">
        <v>403</v>
      </c>
      <c r="AC192" s="56"/>
      <c r="AD192" s="12"/>
    </row>
    <row r="193" spans="1:30" ht="15.75" customHeight="1">
      <c r="A193" s="12"/>
      <c r="B193" s="3">
        <v>545</v>
      </c>
      <c r="C193" s="71" t="s">
        <v>405</v>
      </c>
      <c r="D193" s="71"/>
      <c r="E193" s="71"/>
      <c r="F193" s="71"/>
      <c r="G193" s="71"/>
      <c r="H193" s="71"/>
      <c r="I193" s="8"/>
      <c r="J193" s="8"/>
      <c r="K193" s="8"/>
      <c r="L193" s="57">
        <v>2080</v>
      </c>
      <c r="M193" s="57"/>
      <c r="N193" s="57"/>
      <c r="O193" s="57">
        <v>503200</v>
      </c>
      <c r="P193" s="57"/>
      <c r="Q193" s="57"/>
      <c r="R193" s="57">
        <v>503200</v>
      </c>
      <c r="S193" s="57"/>
      <c r="T193" s="57">
        <v>1280</v>
      </c>
      <c r="U193" s="57"/>
      <c r="V193" s="57"/>
      <c r="W193" s="57">
        <f>O193/L193*100</f>
        <v>24192.307692307695</v>
      </c>
      <c r="X193" s="57"/>
      <c r="Y193" s="56" t="s">
        <v>22</v>
      </c>
      <c r="Z193" s="56"/>
      <c r="AA193" s="56"/>
      <c r="AB193" s="55">
        <f>T193/R193*100</f>
        <v>0.25437201907790141</v>
      </c>
      <c r="AC193" s="55"/>
      <c r="AD193" s="12"/>
    </row>
    <row r="194" spans="1:30" ht="0.75" customHeight="1">
      <c r="A194" s="1"/>
      <c r="B194" s="3" t="s">
        <v>404</v>
      </c>
      <c r="C194" s="71" t="s">
        <v>405</v>
      </c>
      <c r="D194" s="71"/>
      <c r="E194" s="71"/>
      <c r="F194" s="71"/>
      <c r="G194" s="71"/>
      <c r="H194" s="71"/>
      <c r="I194" s="8"/>
      <c r="J194" s="8"/>
      <c r="K194" s="8"/>
      <c r="L194" s="57" t="s">
        <v>56</v>
      </c>
      <c r="M194" s="57"/>
      <c r="N194" s="57"/>
      <c r="O194" s="56" t="s">
        <v>406</v>
      </c>
      <c r="P194" s="56"/>
      <c r="Q194" s="56"/>
      <c r="R194" s="56" t="s">
        <v>406</v>
      </c>
      <c r="S194" s="56"/>
      <c r="T194" s="56" t="s">
        <v>407</v>
      </c>
      <c r="U194" s="56"/>
      <c r="V194" s="56"/>
      <c r="W194" s="55" t="s">
        <v>56</v>
      </c>
      <c r="X194" s="55"/>
      <c r="Y194" s="56" t="s">
        <v>22</v>
      </c>
      <c r="Z194" s="56"/>
      <c r="AA194" s="56"/>
      <c r="AB194" s="56" t="s">
        <v>408</v>
      </c>
      <c r="AC194" s="56"/>
      <c r="AD194" s="1"/>
    </row>
    <row r="195" spans="1:30" ht="15.75" customHeight="1">
      <c r="A195" s="1"/>
      <c r="B195" s="3" t="s">
        <v>409</v>
      </c>
      <c r="C195" s="71" t="s">
        <v>410</v>
      </c>
      <c r="D195" s="71"/>
      <c r="E195" s="71"/>
      <c r="F195" s="71"/>
      <c r="G195" s="71"/>
      <c r="H195" s="71"/>
      <c r="I195" s="8"/>
      <c r="J195" s="8"/>
      <c r="K195" s="8"/>
      <c r="L195" s="57" t="s">
        <v>56</v>
      </c>
      <c r="M195" s="57"/>
      <c r="N195" s="57"/>
      <c r="O195" s="56" t="s">
        <v>56</v>
      </c>
      <c r="P195" s="56"/>
      <c r="Q195" s="56"/>
      <c r="R195" s="56" t="s">
        <v>56</v>
      </c>
      <c r="S195" s="56"/>
      <c r="T195" s="56" t="s">
        <v>411</v>
      </c>
      <c r="U195" s="56"/>
      <c r="V195" s="56"/>
      <c r="W195" s="55" t="s">
        <v>56</v>
      </c>
      <c r="X195" s="55"/>
      <c r="Y195" s="56" t="s">
        <v>56</v>
      </c>
      <c r="Z195" s="56"/>
      <c r="AA195" s="56"/>
      <c r="AB195" s="56" t="s">
        <v>56</v>
      </c>
      <c r="AC195" s="56"/>
      <c r="AD195" s="1"/>
    </row>
    <row r="196" spans="1:30" ht="12.75" customHeight="1">
      <c r="A196" s="12"/>
      <c r="B196" s="16"/>
      <c r="C196" s="16"/>
      <c r="D196" s="16"/>
      <c r="E196" s="16"/>
      <c r="F196" s="16"/>
      <c r="G196" s="16"/>
      <c r="H196" s="16"/>
      <c r="I196" s="13"/>
      <c r="J196" s="13"/>
      <c r="K196" s="13"/>
      <c r="L196" s="17"/>
      <c r="M196" s="28"/>
      <c r="N196" s="28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2"/>
    </row>
    <row r="197" spans="1:30" ht="12.75" customHeight="1">
      <c r="A197" s="12"/>
      <c r="B197" s="62" t="s">
        <v>48</v>
      </c>
      <c r="C197" s="62"/>
      <c r="D197" s="62"/>
      <c r="E197" s="62"/>
      <c r="F197" s="62"/>
      <c r="G197" s="62"/>
      <c r="H197" s="62"/>
      <c r="I197" s="62"/>
      <c r="J197" s="62"/>
      <c r="K197" s="9"/>
      <c r="L197" s="9"/>
      <c r="M197" s="27"/>
      <c r="N197" s="27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12"/>
    </row>
    <row r="198" spans="1:30" ht="12.75" customHeight="1">
      <c r="A198" s="12"/>
      <c r="B198" s="42" t="s">
        <v>49</v>
      </c>
      <c r="C198" s="60" t="s">
        <v>50</v>
      </c>
      <c r="D198" s="60"/>
      <c r="E198" s="60"/>
      <c r="F198" s="60"/>
      <c r="G198" s="60"/>
      <c r="H198" s="60"/>
      <c r="I198" s="11"/>
      <c r="J198" s="11"/>
      <c r="K198" s="11"/>
      <c r="L198" s="61">
        <v>650172.04</v>
      </c>
      <c r="M198" s="61"/>
      <c r="N198" s="61"/>
      <c r="O198" s="49" t="s">
        <v>51</v>
      </c>
      <c r="P198" s="49"/>
      <c r="Q198" s="49"/>
      <c r="R198" s="49" t="s">
        <v>51</v>
      </c>
      <c r="S198" s="49"/>
      <c r="T198" s="49" t="s">
        <v>52</v>
      </c>
      <c r="U198" s="49"/>
      <c r="V198" s="49"/>
      <c r="W198" s="50">
        <f>O198/L198*100</f>
        <v>-150.93020610360298</v>
      </c>
      <c r="X198" s="50"/>
      <c r="Y198" s="49" t="s">
        <v>22</v>
      </c>
      <c r="Z198" s="49"/>
      <c r="AA198" s="49"/>
      <c r="AB198" s="49" t="s">
        <v>53</v>
      </c>
      <c r="AC198" s="49"/>
      <c r="AD198" s="12"/>
    </row>
    <row r="199" spans="1:30" ht="12.75" customHeight="1">
      <c r="A199" s="12"/>
      <c r="B199" s="41" t="s">
        <v>413</v>
      </c>
      <c r="C199" s="63" t="s">
        <v>414</v>
      </c>
      <c r="D199" s="63"/>
      <c r="E199" s="63"/>
      <c r="F199" s="63"/>
      <c r="G199" s="63"/>
      <c r="H199" s="63"/>
      <c r="I199" s="8"/>
      <c r="J199" s="8"/>
      <c r="K199" s="8"/>
      <c r="L199" s="64">
        <v>650172.04</v>
      </c>
      <c r="M199" s="64"/>
      <c r="N199" s="64"/>
      <c r="O199" s="47" t="s">
        <v>51</v>
      </c>
      <c r="P199" s="47"/>
      <c r="Q199" s="47"/>
      <c r="R199" s="47" t="s">
        <v>51</v>
      </c>
      <c r="S199" s="47"/>
      <c r="T199" s="47" t="s">
        <v>52</v>
      </c>
      <c r="U199" s="47"/>
      <c r="V199" s="47"/>
      <c r="W199" s="48">
        <f>O199/L199*100</f>
        <v>-150.93020610360298</v>
      </c>
      <c r="X199" s="48"/>
      <c r="Y199" s="47" t="s">
        <v>22</v>
      </c>
      <c r="Z199" s="47"/>
      <c r="AA199" s="47"/>
      <c r="AB199" s="47" t="s">
        <v>53</v>
      </c>
      <c r="AC199" s="47"/>
      <c r="AD199" s="12"/>
    </row>
    <row r="200" spans="1:30" ht="12.75" customHeight="1">
      <c r="A200" s="12"/>
      <c r="B200" s="41" t="s">
        <v>415</v>
      </c>
      <c r="C200" s="63" t="s">
        <v>416</v>
      </c>
      <c r="D200" s="63"/>
      <c r="E200" s="63"/>
      <c r="F200" s="63"/>
      <c r="G200" s="63"/>
      <c r="H200" s="63"/>
      <c r="I200" s="8"/>
      <c r="J200" s="8"/>
      <c r="K200" s="8"/>
      <c r="L200" s="64">
        <v>650172.04</v>
      </c>
      <c r="M200" s="64"/>
      <c r="N200" s="64"/>
      <c r="O200" s="47" t="s">
        <v>51</v>
      </c>
      <c r="P200" s="47"/>
      <c r="Q200" s="47"/>
      <c r="R200" s="47" t="s">
        <v>51</v>
      </c>
      <c r="S200" s="47"/>
      <c r="T200" s="47" t="s">
        <v>52</v>
      </c>
      <c r="U200" s="47"/>
      <c r="V200" s="47"/>
      <c r="W200" s="48">
        <f>O200/L200*100</f>
        <v>-150.93020610360298</v>
      </c>
      <c r="X200" s="48"/>
      <c r="Y200" s="47" t="s">
        <v>22</v>
      </c>
      <c r="Z200" s="47"/>
      <c r="AA200" s="47"/>
      <c r="AB200" s="47" t="s">
        <v>53</v>
      </c>
      <c r="AC200" s="47"/>
      <c r="AD200" s="12"/>
    </row>
    <row r="201" spans="1:30" ht="12.75" customHeight="1">
      <c r="A201" s="12"/>
      <c r="B201" s="16"/>
      <c r="C201" s="16"/>
      <c r="D201" s="16"/>
      <c r="E201" s="16"/>
      <c r="F201" s="16"/>
      <c r="G201" s="16"/>
      <c r="H201" s="16"/>
      <c r="I201" s="13"/>
      <c r="J201" s="13"/>
      <c r="K201" s="13"/>
      <c r="L201" s="17"/>
      <c r="M201" s="28"/>
      <c r="N201" s="28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2"/>
    </row>
    <row r="202" spans="1:30" ht="12.75" customHeight="1">
      <c r="A202" s="12"/>
      <c r="B202" s="16"/>
      <c r="C202" s="16"/>
      <c r="D202" s="16"/>
      <c r="E202" s="16"/>
      <c r="F202" s="16"/>
      <c r="G202" s="16"/>
      <c r="H202" s="16"/>
      <c r="I202" s="13"/>
      <c r="J202" s="13"/>
      <c r="K202" s="13"/>
      <c r="L202" s="17"/>
      <c r="M202" s="28"/>
      <c r="N202" s="28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2"/>
    </row>
    <row r="203" spans="1:30" ht="12.75" customHeight="1">
      <c r="A203" s="12"/>
      <c r="B203" s="16"/>
      <c r="C203" s="16"/>
      <c r="D203" s="16"/>
      <c r="E203" s="16"/>
      <c r="F203" s="16"/>
      <c r="G203" s="16"/>
      <c r="H203" s="16"/>
      <c r="I203" s="13"/>
      <c r="J203" s="13"/>
      <c r="K203" s="13"/>
      <c r="L203" s="17"/>
      <c r="M203" s="28"/>
      <c r="N203" s="28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2"/>
    </row>
    <row r="204" spans="1:30" ht="12.75" customHeight="1">
      <c r="A204" s="12"/>
      <c r="B204" s="39"/>
      <c r="C204" s="39"/>
      <c r="D204" s="39"/>
      <c r="E204" s="39"/>
      <c r="F204" s="39"/>
      <c r="G204" s="39"/>
      <c r="H204" s="39"/>
      <c r="I204" s="13"/>
      <c r="J204" s="13"/>
      <c r="K204" s="13"/>
      <c r="L204" s="40"/>
      <c r="M204" s="28"/>
      <c r="N204" s="28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12"/>
    </row>
    <row r="205" spans="1:30" ht="12.75" customHeight="1">
      <c r="A205" s="12"/>
      <c r="B205" s="16"/>
      <c r="C205" s="16"/>
      <c r="D205" s="16"/>
      <c r="E205" s="16"/>
      <c r="F205" s="16"/>
      <c r="G205" s="16"/>
      <c r="H205" s="16"/>
      <c r="I205" s="13"/>
      <c r="J205" s="13"/>
      <c r="K205" s="13"/>
      <c r="L205" s="17"/>
      <c r="M205" s="28"/>
      <c r="N205" s="28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2"/>
    </row>
    <row r="206" spans="1:30" ht="12.75" customHeight="1">
      <c r="A206" s="12"/>
      <c r="B206" s="16"/>
      <c r="C206" s="16"/>
      <c r="D206" s="16"/>
      <c r="E206" s="16"/>
      <c r="F206" s="16"/>
      <c r="G206" s="16"/>
      <c r="H206" s="16"/>
      <c r="I206" s="13"/>
      <c r="J206" s="13"/>
      <c r="K206" s="13"/>
      <c r="L206" s="17"/>
      <c r="M206" s="28"/>
      <c r="N206" s="28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2"/>
    </row>
    <row r="207" spans="1:30" ht="12.75" customHeight="1">
      <c r="A207" s="12"/>
      <c r="B207" s="39"/>
      <c r="C207" s="39"/>
      <c r="D207" s="39"/>
      <c r="E207" s="39"/>
      <c r="F207" s="39"/>
      <c r="G207" s="39"/>
      <c r="H207" s="39"/>
      <c r="I207" s="13"/>
      <c r="J207" s="13"/>
      <c r="K207" s="13"/>
      <c r="L207" s="40"/>
      <c r="M207" s="28"/>
      <c r="N207" s="28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12"/>
    </row>
    <row r="208" spans="1:30" ht="12.75" customHeight="1">
      <c r="A208" s="12"/>
      <c r="B208" s="39"/>
      <c r="C208" s="39"/>
      <c r="D208" s="39"/>
      <c r="E208" s="39"/>
      <c r="F208" s="39"/>
      <c r="G208" s="39"/>
      <c r="H208" s="39"/>
      <c r="I208" s="13"/>
      <c r="J208" s="13"/>
      <c r="K208" s="13"/>
      <c r="L208" s="40"/>
      <c r="M208" s="28"/>
      <c r="N208" s="28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12"/>
    </row>
    <row r="209" spans="1:30" ht="12.75" customHeight="1">
      <c r="A209" s="12"/>
      <c r="B209" s="39"/>
      <c r="C209" s="39"/>
      <c r="D209" s="39"/>
      <c r="E209" s="39"/>
      <c r="F209" s="39"/>
      <c r="G209" s="39"/>
      <c r="H209" s="39"/>
      <c r="I209" s="13"/>
      <c r="J209" s="13"/>
      <c r="K209" s="13"/>
      <c r="L209" s="40"/>
      <c r="M209" s="28"/>
      <c r="N209" s="28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12"/>
    </row>
    <row r="210" spans="1:30" ht="12.75" customHeight="1">
      <c r="A210" s="12"/>
      <c r="B210" s="39"/>
      <c r="C210" s="39"/>
      <c r="D210" s="39"/>
      <c r="E210" s="39"/>
      <c r="F210" s="39"/>
      <c r="G210" s="39"/>
      <c r="H210" s="39"/>
      <c r="I210" s="13"/>
      <c r="J210" s="13"/>
      <c r="K210" s="13"/>
      <c r="L210" s="40"/>
      <c r="M210" s="28"/>
      <c r="N210" s="28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12"/>
    </row>
    <row r="211" spans="1:30" ht="12" customHeight="1">
      <c r="A211" s="12"/>
      <c r="B211" s="16"/>
      <c r="C211" s="16"/>
      <c r="D211" s="16"/>
      <c r="E211" s="16"/>
      <c r="F211" s="16"/>
      <c r="G211" s="16"/>
      <c r="H211" s="16"/>
      <c r="I211" s="13"/>
      <c r="J211" s="13"/>
      <c r="K211" s="13"/>
      <c r="L211" s="17"/>
      <c r="M211" s="28"/>
      <c r="N211" s="28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2"/>
    </row>
    <row r="212" spans="1:30" ht="12.75" customHeight="1">
      <c r="A212" s="12"/>
      <c r="B212" s="16"/>
      <c r="C212" s="16"/>
      <c r="D212" s="16"/>
      <c r="E212" s="16"/>
      <c r="F212" s="16"/>
      <c r="G212" s="16"/>
      <c r="H212" s="16"/>
      <c r="I212" s="13"/>
      <c r="J212" s="13"/>
      <c r="K212" s="13"/>
      <c r="L212" s="17"/>
      <c r="M212" s="28"/>
      <c r="N212" s="28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2"/>
    </row>
    <row r="213" spans="1:30" ht="12.75" customHeight="1">
      <c r="A213" s="12"/>
      <c r="B213" s="16"/>
      <c r="C213" s="16"/>
      <c r="D213" s="16"/>
      <c r="E213" s="16"/>
      <c r="F213" s="16"/>
      <c r="G213" s="16"/>
      <c r="H213" s="16"/>
      <c r="I213" s="13"/>
      <c r="J213" s="13"/>
      <c r="K213" s="13"/>
      <c r="L213" s="17"/>
      <c r="M213" s="28"/>
      <c r="N213" s="28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2"/>
    </row>
    <row r="214" spans="1:30" ht="12.75" customHeight="1">
      <c r="A214" s="12"/>
      <c r="B214" s="39"/>
      <c r="C214" s="39"/>
      <c r="D214" s="39"/>
      <c r="E214" s="39"/>
      <c r="F214" s="39"/>
      <c r="G214" s="39"/>
      <c r="H214" s="39"/>
      <c r="I214" s="13"/>
      <c r="J214" s="13"/>
      <c r="K214" s="13"/>
      <c r="L214" s="40"/>
      <c r="M214" s="28"/>
      <c r="N214" s="28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12"/>
    </row>
    <row r="215" spans="1:30" ht="12.75" customHeight="1">
      <c r="A215" s="12"/>
      <c r="B215" s="39"/>
      <c r="C215" s="39"/>
      <c r="D215" s="39"/>
      <c r="E215" s="39"/>
      <c r="F215" s="39"/>
      <c r="G215" s="39"/>
      <c r="H215" s="39"/>
      <c r="I215" s="13"/>
      <c r="J215" s="13"/>
      <c r="K215" s="13"/>
      <c r="L215" s="40"/>
      <c r="M215" s="28"/>
      <c r="N215" s="28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12"/>
    </row>
    <row r="216" spans="1:30" ht="12.75" customHeight="1">
      <c r="A216" s="12"/>
      <c r="B216" s="39"/>
      <c r="C216" s="39"/>
      <c r="D216" s="39"/>
      <c r="E216" s="39"/>
      <c r="F216" s="39"/>
      <c r="G216" s="39"/>
      <c r="H216" s="39"/>
      <c r="I216" s="13"/>
      <c r="J216" s="13"/>
      <c r="K216" s="13"/>
      <c r="L216" s="40"/>
      <c r="M216" s="28"/>
      <c r="N216" s="28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12"/>
    </row>
    <row r="217" spans="1:30" ht="12.75" customHeight="1">
      <c r="A217" s="12"/>
      <c r="B217" s="39"/>
      <c r="C217" s="39"/>
      <c r="D217" s="39"/>
      <c r="E217" s="39"/>
      <c r="F217" s="39"/>
      <c r="G217" s="39"/>
      <c r="H217" s="39"/>
      <c r="I217" s="13"/>
      <c r="J217" s="13"/>
      <c r="K217" s="13"/>
      <c r="L217" s="40"/>
      <c r="M217" s="28"/>
      <c r="N217" s="28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12"/>
    </row>
    <row r="218" spans="1:30" ht="12.75" customHeight="1">
      <c r="A218" s="12"/>
      <c r="B218" s="16"/>
      <c r="C218" s="16"/>
      <c r="D218" s="16"/>
      <c r="E218" s="16"/>
      <c r="F218" s="16"/>
      <c r="G218" s="16"/>
      <c r="H218" s="16"/>
      <c r="I218" s="13"/>
      <c r="J218" s="13"/>
      <c r="K218" s="13"/>
      <c r="L218" s="17"/>
      <c r="M218" s="28"/>
      <c r="N218" s="28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2"/>
    </row>
    <row r="219" spans="1:30" ht="29.1" customHeight="1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4"/>
      <c r="N219" s="2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0.95" customHeight="1" thickBot="1">
      <c r="A220" s="1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1"/>
    </row>
    <row r="221" spans="1:30" ht="12" customHeight="1">
      <c r="A221" s="1"/>
      <c r="B221" s="58" t="s">
        <v>57</v>
      </c>
      <c r="C221" s="58"/>
      <c r="D221" s="58"/>
      <c r="E221" s="58"/>
      <c r="F221" s="18"/>
      <c r="G221" s="18"/>
      <c r="H221" s="59" t="s">
        <v>412</v>
      </c>
      <c r="I221" s="59"/>
      <c r="J221" s="58" t="s">
        <v>425</v>
      </c>
      <c r="K221" s="58"/>
      <c r="L221" s="58"/>
      <c r="M221" s="58"/>
      <c r="N221" s="58"/>
      <c r="O221" s="58"/>
      <c r="P221" s="18"/>
      <c r="Q221" s="18"/>
      <c r="R221" s="18"/>
      <c r="S221" s="18"/>
      <c r="T221" s="18"/>
      <c r="U221" s="18"/>
      <c r="V221" s="18"/>
      <c r="W221" s="18"/>
      <c r="X221" s="59" t="s">
        <v>59</v>
      </c>
      <c r="Y221" s="59"/>
      <c r="Z221" s="59"/>
      <c r="AA221" s="59"/>
      <c r="AB221" s="59"/>
      <c r="AC221" s="1"/>
      <c r="AD221" s="1"/>
    </row>
    <row r="222" spans="1:30" ht="15" customHeight="1">
      <c r="A222" s="12"/>
      <c r="B222" s="16"/>
      <c r="C222" s="16"/>
      <c r="D222" s="16"/>
      <c r="E222" s="16"/>
      <c r="F222" s="16"/>
      <c r="G222" s="16"/>
      <c r="H222" s="16"/>
      <c r="I222" s="13"/>
      <c r="J222" s="13"/>
      <c r="K222" s="13"/>
      <c r="L222" s="17"/>
      <c r="M222" s="28"/>
      <c r="N222" s="28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2"/>
    </row>
  </sheetData>
  <mergeCells count="935">
    <mergeCell ref="A34:XFD34"/>
    <mergeCell ref="A35:XFD35"/>
    <mergeCell ref="B4:F4"/>
    <mergeCell ref="B6:AC6"/>
    <mergeCell ref="B7:AC7"/>
    <mergeCell ref="B1:F1"/>
    <mergeCell ref="V1:Y1"/>
    <mergeCell ref="AA1:AC1"/>
    <mergeCell ref="B11:AC11"/>
    <mergeCell ref="A3:XFD3"/>
    <mergeCell ref="A9:XFD9"/>
    <mergeCell ref="A10:XFD10"/>
    <mergeCell ref="B12:B13"/>
    <mergeCell ref="M12:N12"/>
    <mergeCell ref="O12:Q12"/>
    <mergeCell ref="R12:S12"/>
    <mergeCell ref="T12:V12"/>
    <mergeCell ref="W12:X12"/>
    <mergeCell ref="Y12:AA12"/>
    <mergeCell ref="AB12:AC12"/>
    <mergeCell ref="O13:P13"/>
    <mergeCell ref="U13:V13"/>
    <mergeCell ref="W13:AC13"/>
    <mergeCell ref="M13:N13"/>
    <mergeCell ref="B15:AC15"/>
    <mergeCell ref="B16:C16"/>
    <mergeCell ref="E16:K16"/>
    <mergeCell ref="L16:N16"/>
    <mergeCell ref="O16:Q16"/>
    <mergeCell ref="R16:S16"/>
    <mergeCell ref="T16:V16"/>
    <mergeCell ref="W16:X16"/>
    <mergeCell ref="Y16:AA16"/>
    <mergeCell ref="AB16:AC16"/>
    <mergeCell ref="B19:C19"/>
    <mergeCell ref="E19:K19"/>
    <mergeCell ref="L19:N19"/>
    <mergeCell ref="O19:Q19"/>
    <mergeCell ref="R19:S19"/>
    <mergeCell ref="T17:V17"/>
    <mergeCell ref="W17:X17"/>
    <mergeCell ref="Y17:AA17"/>
    <mergeCell ref="AB17:AC17"/>
    <mergeCell ref="B18:C18"/>
    <mergeCell ref="E18:K18"/>
    <mergeCell ref="L18:N18"/>
    <mergeCell ref="O18:Q18"/>
    <mergeCell ref="R18:S18"/>
    <mergeCell ref="T18:V18"/>
    <mergeCell ref="W18:X18"/>
    <mergeCell ref="Y18:AA18"/>
    <mergeCell ref="AB18:AC18"/>
    <mergeCell ref="B17:C17"/>
    <mergeCell ref="E17:K17"/>
    <mergeCell ref="L17:N17"/>
    <mergeCell ref="O17:Q17"/>
    <mergeCell ref="R17:S17"/>
    <mergeCell ref="T19:V19"/>
    <mergeCell ref="W19:X19"/>
    <mergeCell ref="Y19:AA19"/>
    <mergeCell ref="AB19:AC19"/>
    <mergeCell ref="E20:J20"/>
    <mergeCell ref="L20:N20"/>
    <mergeCell ref="O20:Q20"/>
    <mergeCell ref="R20:S20"/>
    <mergeCell ref="T20:V20"/>
    <mergeCell ref="W20:X20"/>
    <mergeCell ref="Y20:AA20"/>
    <mergeCell ref="AB20:AC20"/>
    <mergeCell ref="B24:C24"/>
    <mergeCell ref="E24:K24"/>
    <mergeCell ref="L24:N24"/>
    <mergeCell ref="O24:Q24"/>
    <mergeCell ref="R24:S24"/>
    <mergeCell ref="B22:AC22"/>
    <mergeCell ref="B23:C23"/>
    <mergeCell ref="E23:K23"/>
    <mergeCell ref="L23:N23"/>
    <mergeCell ref="O23:Q23"/>
    <mergeCell ref="R23:S23"/>
    <mergeCell ref="T23:V23"/>
    <mergeCell ref="W23:X23"/>
    <mergeCell ref="Y23:AA23"/>
    <mergeCell ref="AB23:AC23"/>
    <mergeCell ref="T24:V24"/>
    <mergeCell ref="W24:X24"/>
    <mergeCell ref="Y24:AA24"/>
    <mergeCell ref="AB24:AC24"/>
    <mergeCell ref="E25:J25"/>
    <mergeCell ref="L25:N25"/>
    <mergeCell ref="O25:Q25"/>
    <mergeCell ref="R25:S25"/>
    <mergeCell ref="T25:V25"/>
    <mergeCell ref="W25:X25"/>
    <mergeCell ref="Y25:AA25"/>
    <mergeCell ref="AB25:AC25"/>
    <mergeCell ref="B27:AC27"/>
    <mergeCell ref="B28:C28"/>
    <mergeCell ref="E28:K28"/>
    <mergeCell ref="L28:N28"/>
    <mergeCell ref="O28:Q28"/>
    <mergeCell ref="R28:S28"/>
    <mergeCell ref="T28:V28"/>
    <mergeCell ref="W28:X28"/>
    <mergeCell ref="Y28:AA28"/>
    <mergeCell ref="AB28:AC28"/>
    <mergeCell ref="B30:AC30"/>
    <mergeCell ref="E32:J32"/>
    <mergeCell ref="L32:N32"/>
    <mergeCell ref="O32:Q32"/>
    <mergeCell ref="R32:S32"/>
    <mergeCell ref="T32:V32"/>
    <mergeCell ref="W32:X32"/>
    <mergeCell ref="Y32:AA32"/>
    <mergeCell ref="AB32:AC32"/>
    <mergeCell ref="B54:F54"/>
    <mergeCell ref="V54:Y54"/>
    <mergeCell ref="AA54:AC54"/>
    <mergeCell ref="B55:F55"/>
    <mergeCell ref="V55:Y55"/>
    <mergeCell ref="AA55:AC55"/>
    <mergeCell ref="B51:AC51"/>
    <mergeCell ref="B52:E52"/>
    <mergeCell ref="H52:I52"/>
    <mergeCell ref="J52:O52"/>
    <mergeCell ref="X52:AB52"/>
    <mergeCell ref="B59:J59"/>
    <mergeCell ref="C60:H60"/>
    <mergeCell ref="L60:N60"/>
    <mergeCell ref="O60:Q60"/>
    <mergeCell ref="R60:S60"/>
    <mergeCell ref="T56:V56"/>
    <mergeCell ref="W56:X56"/>
    <mergeCell ref="Y56:AA56"/>
    <mergeCell ref="AB56:AC56"/>
    <mergeCell ref="O57:P57"/>
    <mergeCell ref="U57:V57"/>
    <mergeCell ref="W57:AC57"/>
    <mergeCell ref="B56:B57"/>
    <mergeCell ref="C56:H57"/>
    <mergeCell ref="M56:N56"/>
    <mergeCell ref="O56:Q56"/>
    <mergeCell ref="R56:S56"/>
    <mergeCell ref="T60:V60"/>
    <mergeCell ref="W60:X60"/>
    <mergeCell ref="Y60:AA60"/>
    <mergeCell ref="AB60:AC60"/>
    <mergeCell ref="M57:N57"/>
    <mergeCell ref="C61:H61"/>
    <mergeCell ref="L61:N61"/>
    <mergeCell ref="O61:Q61"/>
    <mergeCell ref="R61:S61"/>
    <mergeCell ref="T61:V61"/>
    <mergeCell ref="W61:X61"/>
    <mergeCell ref="Y61:AA61"/>
    <mergeCell ref="AB61:AC61"/>
    <mergeCell ref="W62:X62"/>
    <mergeCell ref="Y62:AA62"/>
    <mergeCell ref="AB62:AC62"/>
    <mergeCell ref="C63:H63"/>
    <mergeCell ref="L63:N63"/>
    <mergeCell ref="O63:Q63"/>
    <mergeCell ref="R63:S63"/>
    <mergeCell ref="T63:V63"/>
    <mergeCell ref="W63:X63"/>
    <mergeCell ref="Y63:AA63"/>
    <mergeCell ref="AB63:AC63"/>
    <mergeCell ref="C62:H62"/>
    <mergeCell ref="L62:N62"/>
    <mergeCell ref="O62:Q62"/>
    <mergeCell ref="R62:S62"/>
    <mergeCell ref="T62:V62"/>
    <mergeCell ref="W64:X64"/>
    <mergeCell ref="Y64:AA64"/>
    <mergeCell ref="AB64:AC64"/>
    <mergeCell ref="C65:H65"/>
    <mergeCell ref="L65:N65"/>
    <mergeCell ref="O65:Q65"/>
    <mergeCell ref="R65:S65"/>
    <mergeCell ref="T65:V65"/>
    <mergeCell ref="W65:X65"/>
    <mergeCell ref="Y65:AA65"/>
    <mergeCell ref="AB65:AC65"/>
    <mergeCell ref="C64:H64"/>
    <mergeCell ref="L64:N64"/>
    <mergeCell ref="O64:Q64"/>
    <mergeCell ref="R64:S64"/>
    <mergeCell ref="T64:V64"/>
    <mergeCell ref="W66:X66"/>
    <mergeCell ref="Y66:AA66"/>
    <mergeCell ref="AB66:AC66"/>
    <mergeCell ref="C67:H67"/>
    <mergeCell ref="L67:N67"/>
    <mergeCell ref="O67:Q67"/>
    <mergeCell ref="R67:S67"/>
    <mergeCell ref="T67:V67"/>
    <mergeCell ref="W67:X67"/>
    <mergeCell ref="Y67:AA67"/>
    <mergeCell ref="AB67:AC67"/>
    <mergeCell ref="C66:H66"/>
    <mergeCell ref="L66:N66"/>
    <mergeCell ref="O66:Q66"/>
    <mergeCell ref="R66:S66"/>
    <mergeCell ref="T66:V66"/>
    <mergeCell ref="W68:X68"/>
    <mergeCell ref="Y68:AA68"/>
    <mergeCell ref="AB68:AC68"/>
    <mergeCell ref="C69:H69"/>
    <mergeCell ref="L69:N69"/>
    <mergeCell ref="O69:Q69"/>
    <mergeCell ref="R69:S69"/>
    <mergeCell ref="T69:V69"/>
    <mergeCell ref="W69:X69"/>
    <mergeCell ref="Y69:AA69"/>
    <mergeCell ref="AB69:AC69"/>
    <mergeCell ref="C68:H68"/>
    <mergeCell ref="L68:N68"/>
    <mergeCell ref="O68:Q68"/>
    <mergeCell ref="R68:S68"/>
    <mergeCell ref="T68:V68"/>
    <mergeCell ref="W70:X70"/>
    <mergeCell ref="Y70:AA70"/>
    <mergeCell ref="AB70:AC70"/>
    <mergeCell ref="C71:H71"/>
    <mergeCell ref="L71:N71"/>
    <mergeCell ref="O71:Q71"/>
    <mergeCell ref="R71:S71"/>
    <mergeCell ref="T71:V71"/>
    <mergeCell ref="W71:X71"/>
    <mergeCell ref="Y71:AA71"/>
    <mergeCell ref="AB71:AC71"/>
    <mergeCell ref="C70:H70"/>
    <mergeCell ref="L70:N70"/>
    <mergeCell ref="O70:Q70"/>
    <mergeCell ref="R70:S70"/>
    <mergeCell ref="T70:V70"/>
    <mergeCell ref="W72:X72"/>
    <mergeCell ref="Y72:AA72"/>
    <mergeCell ref="AB72:AC72"/>
    <mergeCell ref="C73:H73"/>
    <mergeCell ref="L73:N73"/>
    <mergeCell ref="O73:Q73"/>
    <mergeCell ref="R73:S73"/>
    <mergeCell ref="T73:V73"/>
    <mergeCell ref="W73:X73"/>
    <mergeCell ref="Y73:AA73"/>
    <mergeCell ref="AB73:AC73"/>
    <mergeCell ref="C72:H72"/>
    <mergeCell ref="L72:N72"/>
    <mergeCell ref="O72:Q72"/>
    <mergeCell ref="R72:S72"/>
    <mergeCell ref="T72:V72"/>
    <mergeCell ref="W74:X74"/>
    <mergeCell ref="Y74:AA74"/>
    <mergeCell ref="AB74:AC74"/>
    <mergeCell ref="C75:H75"/>
    <mergeCell ref="L75:N75"/>
    <mergeCell ref="O75:Q75"/>
    <mergeCell ref="R75:S75"/>
    <mergeCell ref="T75:V75"/>
    <mergeCell ref="W75:X75"/>
    <mergeCell ref="Y75:AA75"/>
    <mergeCell ref="AB75:AC75"/>
    <mergeCell ref="C74:H74"/>
    <mergeCell ref="L74:N74"/>
    <mergeCell ref="O74:Q74"/>
    <mergeCell ref="R74:S74"/>
    <mergeCell ref="T74:V74"/>
    <mergeCell ref="W76:X76"/>
    <mergeCell ref="Y76:AA76"/>
    <mergeCell ref="AB76:AC76"/>
    <mergeCell ref="C77:H77"/>
    <mergeCell ref="L77:N77"/>
    <mergeCell ref="O77:Q77"/>
    <mergeCell ref="R77:S77"/>
    <mergeCell ref="T77:V77"/>
    <mergeCell ref="W77:X77"/>
    <mergeCell ref="Y77:AA77"/>
    <mergeCell ref="AB77:AC77"/>
    <mergeCell ref="C76:H76"/>
    <mergeCell ref="L76:N76"/>
    <mergeCell ref="O76:Q76"/>
    <mergeCell ref="R76:S76"/>
    <mergeCell ref="T76:V76"/>
    <mergeCell ref="W78:X78"/>
    <mergeCell ref="Y78:AA78"/>
    <mergeCell ref="AB78:AC78"/>
    <mergeCell ref="C79:H79"/>
    <mergeCell ref="L79:N79"/>
    <mergeCell ref="O79:Q79"/>
    <mergeCell ref="R79:S79"/>
    <mergeCell ref="T79:V79"/>
    <mergeCell ref="W79:X79"/>
    <mergeCell ref="Y79:AA79"/>
    <mergeCell ref="AB79:AC79"/>
    <mergeCell ref="C78:H78"/>
    <mergeCell ref="L78:N78"/>
    <mergeCell ref="O78:Q78"/>
    <mergeCell ref="R78:S78"/>
    <mergeCell ref="T78:V78"/>
    <mergeCell ref="W80:X80"/>
    <mergeCell ref="Y80:AA80"/>
    <mergeCell ref="AB80:AC80"/>
    <mergeCell ref="C81:H81"/>
    <mergeCell ref="L81:N81"/>
    <mergeCell ref="O81:Q81"/>
    <mergeCell ref="R81:S81"/>
    <mergeCell ref="T81:V81"/>
    <mergeCell ref="W81:X81"/>
    <mergeCell ref="Y81:AA81"/>
    <mergeCell ref="AB81:AC81"/>
    <mergeCell ref="C80:H80"/>
    <mergeCell ref="L80:N80"/>
    <mergeCell ref="O80:Q80"/>
    <mergeCell ref="R80:S80"/>
    <mergeCell ref="T80:V80"/>
    <mergeCell ref="W82:X82"/>
    <mergeCell ref="Y82:AA82"/>
    <mergeCell ref="AB82:AC82"/>
    <mergeCell ref="C83:H83"/>
    <mergeCell ref="L83:N83"/>
    <mergeCell ref="O83:Q83"/>
    <mergeCell ref="R83:S83"/>
    <mergeCell ref="T83:V83"/>
    <mergeCell ref="W83:X83"/>
    <mergeCell ref="Y83:AA83"/>
    <mergeCell ref="AB83:AC83"/>
    <mergeCell ref="C82:H82"/>
    <mergeCell ref="L82:N82"/>
    <mergeCell ref="O82:Q82"/>
    <mergeCell ref="R82:S82"/>
    <mergeCell ref="T82:V82"/>
    <mergeCell ref="W84:X84"/>
    <mergeCell ref="Y84:AA84"/>
    <mergeCell ref="AB84:AC84"/>
    <mergeCell ref="C85:H85"/>
    <mergeCell ref="L85:N85"/>
    <mergeCell ref="O85:Q85"/>
    <mergeCell ref="R85:S85"/>
    <mergeCell ref="T85:V85"/>
    <mergeCell ref="W85:X85"/>
    <mergeCell ref="Y85:AA85"/>
    <mergeCell ref="AB85:AC85"/>
    <mergeCell ref="C84:H84"/>
    <mergeCell ref="L84:N84"/>
    <mergeCell ref="O84:Q84"/>
    <mergeCell ref="R84:S84"/>
    <mergeCell ref="T84:V84"/>
    <mergeCell ref="W86:X86"/>
    <mergeCell ref="Y86:AA86"/>
    <mergeCell ref="AB86:AC86"/>
    <mergeCell ref="C87:H87"/>
    <mergeCell ref="L87:N87"/>
    <mergeCell ref="O87:Q87"/>
    <mergeCell ref="R87:S87"/>
    <mergeCell ref="T87:V87"/>
    <mergeCell ref="W87:X87"/>
    <mergeCell ref="Y87:AA87"/>
    <mergeCell ref="AB87:AC87"/>
    <mergeCell ref="C86:H86"/>
    <mergeCell ref="L86:N86"/>
    <mergeCell ref="O86:Q86"/>
    <mergeCell ref="R86:S86"/>
    <mergeCell ref="T86:V86"/>
    <mergeCell ref="W88:X88"/>
    <mergeCell ref="Y88:AA88"/>
    <mergeCell ref="AB88:AC88"/>
    <mergeCell ref="C89:H89"/>
    <mergeCell ref="L89:N89"/>
    <mergeCell ref="O89:Q89"/>
    <mergeCell ref="R89:S89"/>
    <mergeCell ref="T89:V89"/>
    <mergeCell ref="W89:X89"/>
    <mergeCell ref="Y89:AA89"/>
    <mergeCell ref="AB89:AC89"/>
    <mergeCell ref="C88:H88"/>
    <mergeCell ref="L88:N88"/>
    <mergeCell ref="O88:Q88"/>
    <mergeCell ref="R88:S88"/>
    <mergeCell ref="T88:V88"/>
    <mergeCell ref="V99:Y99"/>
    <mergeCell ref="AA99:AC99"/>
    <mergeCell ref="B100:F100"/>
    <mergeCell ref="V100:Y100"/>
    <mergeCell ref="AA100:AC100"/>
    <mergeCell ref="W90:X90"/>
    <mergeCell ref="Y90:AA90"/>
    <mergeCell ref="AB90:AC90"/>
    <mergeCell ref="B96:AC96"/>
    <mergeCell ref="B97:E97"/>
    <mergeCell ref="H97:I97"/>
    <mergeCell ref="J97:O97"/>
    <mergeCell ref="X97:AB97"/>
    <mergeCell ref="C90:H90"/>
    <mergeCell ref="L90:N90"/>
    <mergeCell ref="O90:Q90"/>
    <mergeCell ref="R90:S90"/>
    <mergeCell ref="T90:V90"/>
    <mergeCell ref="T101:V101"/>
    <mergeCell ref="W101:X101"/>
    <mergeCell ref="Y101:AA101"/>
    <mergeCell ref="AB101:AC101"/>
    <mergeCell ref="O102:P102"/>
    <mergeCell ref="U102:V102"/>
    <mergeCell ref="W102:AC102"/>
    <mergeCell ref="B101:B102"/>
    <mergeCell ref="C101:H102"/>
    <mergeCell ref="M101:N101"/>
    <mergeCell ref="O101:Q101"/>
    <mergeCell ref="R101:S101"/>
    <mergeCell ref="M102:N102"/>
    <mergeCell ref="W104:X104"/>
    <mergeCell ref="Y104:AA104"/>
    <mergeCell ref="AB104:AC104"/>
    <mergeCell ref="C105:H105"/>
    <mergeCell ref="L105:N105"/>
    <mergeCell ref="O105:Q105"/>
    <mergeCell ref="R105:S105"/>
    <mergeCell ref="T105:V105"/>
    <mergeCell ref="W105:X105"/>
    <mergeCell ref="Y105:AA105"/>
    <mergeCell ref="AB105:AC105"/>
    <mergeCell ref="C104:H104"/>
    <mergeCell ref="L104:N104"/>
    <mergeCell ref="O104:Q104"/>
    <mergeCell ref="R104:S104"/>
    <mergeCell ref="T104:V104"/>
    <mergeCell ref="W106:X106"/>
    <mergeCell ref="Y106:AA106"/>
    <mergeCell ref="AB106:AC106"/>
    <mergeCell ref="C107:H107"/>
    <mergeCell ref="L107:N107"/>
    <mergeCell ref="O107:Q107"/>
    <mergeCell ref="R107:S107"/>
    <mergeCell ref="T107:V107"/>
    <mergeCell ref="W107:X107"/>
    <mergeCell ref="Y107:AA107"/>
    <mergeCell ref="AB107:AC107"/>
    <mergeCell ref="C106:H106"/>
    <mergeCell ref="L106:N106"/>
    <mergeCell ref="O106:Q106"/>
    <mergeCell ref="R106:S106"/>
    <mergeCell ref="T106:V106"/>
    <mergeCell ref="W108:X108"/>
    <mergeCell ref="Y108:AA108"/>
    <mergeCell ref="AB108:AC108"/>
    <mergeCell ref="C109:H109"/>
    <mergeCell ref="L109:N109"/>
    <mergeCell ref="O109:Q109"/>
    <mergeCell ref="R109:S109"/>
    <mergeCell ref="T109:V109"/>
    <mergeCell ref="W109:X109"/>
    <mergeCell ref="Y109:AA109"/>
    <mergeCell ref="AB109:AC109"/>
    <mergeCell ref="C108:H108"/>
    <mergeCell ref="L108:N108"/>
    <mergeCell ref="O108:Q108"/>
    <mergeCell ref="R108:S108"/>
    <mergeCell ref="T108:V108"/>
    <mergeCell ref="W110:X110"/>
    <mergeCell ref="Y110:AA110"/>
    <mergeCell ref="AB110:AC110"/>
    <mergeCell ref="C111:H111"/>
    <mergeCell ref="L111:N111"/>
    <mergeCell ref="O111:Q111"/>
    <mergeCell ref="R111:S111"/>
    <mergeCell ref="T111:V111"/>
    <mergeCell ref="W111:X111"/>
    <mergeCell ref="Y111:AA111"/>
    <mergeCell ref="AB111:AC111"/>
    <mergeCell ref="C110:H110"/>
    <mergeCell ref="L110:N110"/>
    <mergeCell ref="O110:Q110"/>
    <mergeCell ref="R110:S110"/>
    <mergeCell ref="T110:V110"/>
    <mergeCell ref="W112:X112"/>
    <mergeCell ref="Y112:AA112"/>
    <mergeCell ref="AB112:AC112"/>
    <mergeCell ref="C113:H113"/>
    <mergeCell ref="L113:N113"/>
    <mergeCell ref="O113:Q113"/>
    <mergeCell ref="R113:S113"/>
    <mergeCell ref="T113:V113"/>
    <mergeCell ref="W113:X113"/>
    <mergeCell ref="Y113:AA113"/>
    <mergeCell ref="AB113:AC113"/>
    <mergeCell ref="C112:H112"/>
    <mergeCell ref="L112:N112"/>
    <mergeCell ref="O112:Q112"/>
    <mergeCell ref="R112:S112"/>
    <mergeCell ref="T112:V112"/>
    <mergeCell ref="W114:X114"/>
    <mergeCell ref="Y114:AA114"/>
    <mergeCell ref="AB114:AC114"/>
    <mergeCell ref="C115:H115"/>
    <mergeCell ref="L115:N115"/>
    <mergeCell ref="O115:Q115"/>
    <mergeCell ref="R115:S115"/>
    <mergeCell ref="T115:V115"/>
    <mergeCell ref="W115:X115"/>
    <mergeCell ref="Y115:AA115"/>
    <mergeCell ref="AB115:AC115"/>
    <mergeCell ref="C114:H114"/>
    <mergeCell ref="L114:N114"/>
    <mergeCell ref="O114:Q114"/>
    <mergeCell ref="R114:S114"/>
    <mergeCell ref="T114:V114"/>
    <mergeCell ref="W116:X116"/>
    <mergeCell ref="Y116:AA116"/>
    <mergeCell ref="AB116:AC116"/>
    <mergeCell ref="C117:H117"/>
    <mergeCell ref="L117:N117"/>
    <mergeCell ref="O117:Q117"/>
    <mergeCell ref="R117:S117"/>
    <mergeCell ref="T117:V117"/>
    <mergeCell ref="W117:X117"/>
    <mergeCell ref="Y117:AA117"/>
    <mergeCell ref="AB117:AC117"/>
    <mergeCell ref="C116:H116"/>
    <mergeCell ref="L116:N116"/>
    <mergeCell ref="O116:Q116"/>
    <mergeCell ref="R116:S116"/>
    <mergeCell ref="T116:V116"/>
    <mergeCell ref="W118:X118"/>
    <mergeCell ref="Y118:AA118"/>
    <mergeCell ref="AB118:AC118"/>
    <mergeCell ref="C119:H119"/>
    <mergeCell ref="L119:N119"/>
    <mergeCell ref="O119:Q119"/>
    <mergeCell ref="R119:S119"/>
    <mergeCell ref="T119:V119"/>
    <mergeCell ref="W119:X119"/>
    <mergeCell ref="Y119:AA119"/>
    <mergeCell ref="AB119:AC119"/>
    <mergeCell ref="C118:H118"/>
    <mergeCell ref="L118:N118"/>
    <mergeCell ref="O118:Q118"/>
    <mergeCell ref="R118:S118"/>
    <mergeCell ref="T118:V118"/>
    <mergeCell ref="W120:X120"/>
    <mergeCell ref="Y120:AA120"/>
    <mergeCell ref="AB120:AC120"/>
    <mergeCell ref="C121:H121"/>
    <mergeCell ref="L121:N121"/>
    <mergeCell ref="O121:Q121"/>
    <mergeCell ref="R121:S121"/>
    <mergeCell ref="T121:V121"/>
    <mergeCell ref="W121:X121"/>
    <mergeCell ref="Y121:AA121"/>
    <mergeCell ref="AB121:AC121"/>
    <mergeCell ref="C120:H120"/>
    <mergeCell ref="L120:N120"/>
    <mergeCell ref="O120:Q120"/>
    <mergeCell ref="R120:S120"/>
    <mergeCell ref="T120:V120"/>
    <mergeCell ref="W122:X122"/>
    <mergeCell ref="Y122:AA122"/>
    <mergeCell ref="AB122:AC122"/>
    <mergeCell ref="C123:H123"/>
    <mergeCell ref="L123:N123"/>
    <mergeCell ref="O123:Q123"/>
    <mergeCell ref="R123:S123"/>
    <mergeCell ref="T123:V123"/>
    <mergeCell ref="W123:X123"/>
    <mergeCell ref="Y123:AA123"/>
    <mergeCell ref="AB123:AC123"/>
    <mergeCell ref="C122:H122"/>
    <mergeCell ref="L122:N122"/>
    <mergeCell ref="O122:Q122"/>
    <mergeCell ref="R122:S122"/>
    <mergeCell ref="T122:V122"/>
    <mergeCell ref="W124:X124"/>
    <mergeCell ref="Y124:AA124"/>
    <mergeCell ref="AB124:AC124"/>
    <mergeCell ref="C125:H125"/>
    <mergeCell ref="L125:N125"/>
    <mergeCell ref="O125:Q125"/>
    <mergeCell ref="R125:S125"/>
    <mergeCell ref="T125:V125"/>
    <mergeCell ref="W125:X125"/>
    <mergeCell ref="Y125:AA125"/>
    <mergeCell ref="AB125:AC125"/>
    <mergeCell ref="C124:H124"/>
    <mergeCell ref="L124:N124"/>
    <mergeCell ref="O124:Q124"/>
    <mergeCell ref="R124:S124"/>
    <mergeCell ref="T124:V124"/>
    <mergeCell ref="W126:X126"/>
    <mergeCell ref="Y126:AA126"/>
    <mergeCell ref="AB126:AC126"/>
    <mergeCell ref="C127:H127"/>
    <mergeCell ref="L127:N127"/>
    <mergeCell ref="O127:Q127"/>
    <mergeCell ref="R127:S127"/>
    <mergeCell ref="T127:V127"/>
    <mergeCell ref="W127:X127"/>
    <mergeCell ref="Y127:AA127"/>
    <mergeCell ref="AB127:AC127"/>
    <mergeCell ref="C126:H126"/>
    <mergeCell ref="L126:N126"/>
    <mergeCell ref="O126:Q126"/>
    <mergeCell ref="R126:S126"/>
    <mergeCell ref="T126:V126"/>
    <mergeCell ref="W128:X128"/>
    <mergeCell ref="Y128:AA128"/>
    <mergeCell ref="AB128:AC128"/>
    <mergeCell ref="C129:H129"/>
    <mergeCell ref="L129:N129"/>
    <mergeCell ref="O129:Q129"/>
    <mergeCell ref="R129:S129"/>
    <mergeCell ref="T129:V129"/>
    <mergeCell ref="W129:X129"/>
    <mergeCell ref="Y129:AA129"/>
    <mergeCell ref="AB129:AC129"/>
    <mergeCell ref="C128:H128"/>
    <mergeCell ref="L128:N128"/>
    <mergeCell ref="O128:Q128"/>
    <mergeCell ref="R128:S128"/>
    <mergeCell ref="T128:V128"/>
    <mergeCell ref="W130:X130"/>
    <mergeCell ref="Y130:AA130"/>
    <mergeCell ref="AB130:AC130"/>
    <mergeCell ref="C131:H131"/>
    <mergeCell ref="L131:N131"/>
    <mergeCell ref="O131:Q131"/>
    <mergeCell ref="R131:S131"/>
    <mergeCell ref="T131:V131"/>
    <mergeCell ref="W131:X131"/>
    <mergeCell ref="Y131:AA131"/>
    <mergeCell ref="AB131:AC131"/>
    <mergeCell ref="C130:H130"/>
    <mergeCell ref="L130:N130"/>
    <mergeCell ref="O130:Q130"/>
    <mergeCell ref="R130:S130"/>
    <mergeCell ref="T130:V130"/>
    <mergeCell ref="W132:X132"/>
    <mergeCell ref="Y132:AA132"/>
    <mergeCell ref="AB132:AC132"/>
    <mergeCell ref="C133:H133"/>
    <mergeCell ref="L133:N133"/>
    <mergeCell ref="O133:Q133"/>
    <mergeCell ref="R133:S133"/>
    <mergeCell ref="T133:V133"/>
    <mergeCell ref="W133:X133"/>
    <mergeCell ref="Y133:AA133"/>
    <mergeCell ref="AB133:AC133"/>
    <mergeCell ref="C132:H132"/>
    <mergeCell ref="L132:N132"/>
    <mergeCell ref="O132:Q132"/>
    <mergeCell ref="R132:S132"/>
    <mergeCell ref="T132:V132"/>
    <mergeCell ref="W134:X134"/>
    <mergeCell ref="Y134:AA134"/>
    <mergeCell ref="AB134:AC134"/>
    <mergeCell ref="C135:H135"/>
    <mergeCell ref="L135:N135"/>
    <mergeCell ref="O135:Q135"/>
    <mergeCell ref="R135:S135"/>
    <mergeCell ref="T135:V135"/>
    <mergeCell ref="W135:X135"/>
    <mergeCell ref="Y135:AA135"/>
    <mergeCell ref="AB135:AC135"/>
    <mergeCell ref="C134:H134"/>
    <mergeCell ref="L134:N134"/>
    <mergeCell ref="O134:Q134"/>
    <mergeCell ref="R134:S134"/>
    <mergeCell ref="T134:V134"/>
    <mergeCell ref="T138:V138"/>
    <mergeCell ref="W138:X138"/>
    <mergeCell ref="Y138:AA138"/>
    <mergeCell ref="AB138:AC138"/>
    <mergeCell ref="C137:H137"/>
    <mergeCell ref="L137:N137"/>
    <mergeCell ref="O137:Q137"/>
    <mergeCell ref="R137:S137"/>
    <mergeCell ref="T137:V137"/>
    <mergeCell ref="W137:X137"/>
    <mergeCell ref="Y137:AA137"/>
    <mergeCell ref="AB137:AC137"/>
    <mergeCell ref="C138:H138"/>
    <mergeCell ref="L138:N138"/>
    <mergeCell ref="O138:Q138"/>
    <mergeCell ref="R138:S138"/>
    <mergeCell ref="W151:X151"/>
    <mergeCell ref="Y151:AA151"/>
    <mergeCell ref="AB151:AC151"/>
    <mergeCell ref="C152:H152"/>
    <mergeCell ref="L152:N152"/>
    <mergeCell ref="O152:Q152"/>
    <mergeCell ref="R152:S152"/>
    <mergeCell ref="T152:V152"/>
    <mergeCell ref="W152:X152"/>
    <mergeCell ref="Y152:AA152"/>
    <mergeCell ref="AB152:AC152"/>
    <mergeCell ref="C151:H151"/>
    <mergeCell ref="L151:N151"/>
    <mergeCell ref="O151:Q151"/>
    <mergeCell ref="R151:S151"/>
    <mergeCell ref="T151:V151"/>
    <mergeCell ref="Y190:AA190"/>
    <mergeCell ref="AB190:AC190"/>
    <mergeCell ref="C182:H182"/>
    <mergeCell ref="L182:N182"/>
    <mergeCell ref="O182:Q182"/>
    <mergeCell ref="R182:S182"/>
    <mergeCell ref="T182:V182"/>
    <mergeCell ref="W182:X182"/>
    <mergeCell ref="Y153:AA153"/>
    <mergeCell ref="AB153:AC153"/>
    <mergeCell ref="C154:H154"/>
    <mergeCell ref="L154:N154"/>
    <mergeCell ref="O154:Q154"/>
    <mergeCell ref="R154:S154"/>
    <mergeCell ref="T154:V154"/>
    <mergeCell ref="W154:X154"/>
    <mergeCell ref="Y154:AA154"/>
    <mergeCell ref="AB154:AC154"/>
    <mergeCell ref="C153:H153"/>
    <mergeCell ref="L153:N153"/>
    <mergeCell ref="O153:Q153"/>
    <mergeCell ref="R153:S153"/>
    <mergeCell ref="T153:V153"/>
    <mergeCell ref="T158:V158"/>
    <mergeCell ref="B221:E221"/>
    <mergeCell ref="H221:I221"/>
    <mergeCell ref="J221:O221"/>
    <mergeCell ref="X221:AB221"/>
    <mergeCell ref="C191:H191"/>
    <mergeCell ref="L191:N191"/>
    <mergeCell ref="O191:Q191"/>
    <mergeCell ref="R191:S191"/>
    <mergeCell ref="T191:V191"/>
    <mergeCell ref="W191:X191"/>
    <mergeCell ref="Y191:AA191"/>
    <mergeCell ref="AB191:AC191"/>
    <mergeCell ref="C195:H195"/>
    <mergeCell ref="L195:N195"/>
    <mergeCell ref="O195:Q195"/>
    <mergeCell ref="R195:S195"/>
    <mergeCell ref="T195:V195"/>
    <mergeCell ref="W195:X195"/>
    <mergeCell ref="Y195:AA195"/>
    <mergeCell ref="AB195:AC195"/>
    <mergeCell ref="B197:J197"/>
    <mergeCell ref="C198:H198"/>
    <mergeCell ref="L198:N198"/>
    <mergeCell ref="W192:X192"/>
    <mergeCell ref="W158:X158"/>
    <mergeCell ref="Y158:AA158"/>
    <mergeCell ref="AB158:AC158"/>
    <mergeCell ref="C157:H157"/>
    <mergeCell ref="L157:N157"/>
    <mergeCell ref="O157:Q157"/>
    <mergeCell ref="R157:S157"/>
    <mergeCell ref="B220:AC220"/>
    <mergeCell ref="V177:Y177"/>
    <mergeCell ref="AA177:AC177"/>
    <mergeCell ref="Y192:AA192"/>
    <mergeCell ref="AB192:AC192"/>
    <mergeCell ref="C192:H192"/>
    <mergeCell ref="L192:N192"/>
    <mergeCell ref="O192:Q192"/>
    <mergeCell ref="R192:S192"/>
    <mergeCell ref="T192:V192"/>
    <mergeCell ref="C190:H190"/>
    <mergeCell ref="L190:N190"/>
    <mergeCell ref="O190:Q190"/>
    <mergeCell ref="R190:S190"/>
    <mergeCell ref="T190:V190"/>
    <mergeCell ref="W190:X190"/>
    <mergeCell ref="Y182:AA182"/>
    <mergeCell ref="Y149:AA149"/>
    <mergeCell ref="AB149:AC149"/>
    <mergeCell ref="O150:P150"/>
    <mergeCell ref="U150:V150"/>
    <mergeCell ref="W150:AC150"/>
    <mergeCell ref="B175:AC175"/>
    <mergeCell ref="B176:E176"/>
    <mergeCell ref="H176:I176"/>
    <mergeCell ref="J176:O176"/>
    <mergeCell ref="X176:AB176"/>
    <mergeCell ref="T157:V157"/>
    <mergeCell ref="W155:X155"/>
    <mergeCell ref="Y155:AA155"/>
    <mergeCell ref="AB155:AC155"/>
    <mergeCell ref="C156:H156"/>
    <mergeCell ref="L156:N156"/>
    <mergeCell ref="O156:Q156"/>
    <mergeCell ref="W157:X157"/>
    <mergeCell ref="Y157:AA157"/>
    <mergeCell ref="AB157:AC157"/>
    <mergeCell ref="C158:H158"/>
    <mergeCell ref="L158:N158"/>
    <mergeCell ref="O158:Q158"/>
    <mergeCell ref="R158:S158"/>
    <mergeCell ref="R149:S149"/>
    <mergeCell ref="T181:V181"/>
    <mergeCell ref="W181:X181"/>
    <mergeCell ref="Y181:AA181"/>
    <mergeCell ref="AB181:AC181"/>
    <mergeCell ref="B147:F147"/>
    <mergeCell ref="V147:Y147"/>
    <mergeCell ref="AA147:AC147"/>
    <mergeCell ref="B148:F148"/>
    <mergeCell ref="V148:Y148"/>
    <mergeCell ref="AA148:AC148"/>
    <mergeCell ref="R156:S156"/>
    <mergeCell ref="T156:V156"/>
    <mergeCell ref="W156:X156"/>
    <mergeCell ref="Y156:AA156"/>
    <mergeCell ref="AB156:AC156"/>
    <mergeCell ref="C155:H155"/>
    <mergeCell ref="L155:N155"/>
    <mergeCell ref="O155:Q155"/>
    <mergeCell ref="R155:S155"/>
    <mergeCell ref="T155:V155"/>
    <mergeCell ref="W153:X153"/>
    <mergeCell ref="T149:V149"/>
    <mergeCell ref="W149:X149"/>
    <mergeCell ref="R181:S181"/>
    <mergeCell ref="W183:X183"/>
    <mergeCell ref="Y183:AA183"/>
    <mergeCell ref="AB183:AC183"/>
    <mergeCell ref="R184:S184"/>
    <mergeCell ref="T184:V184"/>
    <mergeCell ref="W184:X184"/>
    <mergeCell ref="Y184:AA184"/>
    <mergeCell ref="AB184:AC184"/>
    <mergeCell ref="R183:S183"/>
    <mergeCell ref="T183:V183"/>
    <mergeCell ref="X144:AB144"/>
    <mergeCell ref="W193:X193"/>
    <mergeCell ref="Y193:AA193"/>
    <mergeCell ref="AB193:AC193"/>
    <mergeCell ref="C194:H194"/>
    <mergeCell ref="L194:N194"/>
    <mergeCell ref="O194:Q194"/>
    <mergeCell ref="R194:S194"/>
    <mergeCell ref="T194:V194"/>
    <mergeCell ref="W194:X194"/>
    <mergeCell ref="Y194:AA194"/>
    <mergeCell ref="AB194:AC194"/>
    <mergeCell ref="C193:H193"/>
    <mergeCell ref="L193:N193"/>
    <mergeCell ref="O193:Q193"/>
    <mergeCell ref="R193:S193"/>
    <mergeCell ref="T193:V193"/>
    <mergeCell ref="W188:X188"/>
    <mergeCell ref="Y188:AA188"/>
    <mergeCell ref="AB188:AC188"/>
    <mergeCell ref="C189:H189"/>
    <mergeCell ref="L189:N189"/>
    <mergeCell ref="O189:Q189"/>
    <mergeCell ref="R189:S189"/>
    <mergeCell ref="C200:H200"/>
    <mergeCell ref="L200:N200"/>
    <mergeCell ref="O200:Q200"/>
    <mergeCell ref="B178:B179"/>
    <mergeCell ref="C178:H179"/>
    <mergeCell ref="M178:N178"/>
    <mergeCell ref="O178:Q178"/>
    <mergeCell ref="O179:P179"/>
    <mergeCell ref="M179:N179"/>
    <mergeCell ref="C186:H186"/>
    <mergeCell ref="L186:N186"/>
    <mergeCell ref="O186:Q186"/>
    <mergeCell ref="C185:H185"/>
    <mergeCell ref="L185:N185"/>
    <mergeCell ref="O185:Q185"/>
    <mergeCell ref="C184:H184"/>
    <mergeCell ref="L184:N184"/>
    <mergeCell ref="O184:Q184"/>
    <mergeCell ref="C181:H181"/>
    <mergeCell ref="L181:N181"/>
    <mergeCell ref="O181:Q181"/>
    <mergeCell ref="C183:H183"/>
    <mergeCell ref="L183:N183"/>
    <mergeCell ref="O183:Q183"/>
    <mergeCell ref="B144:E144"/>
    <mergeCell ref="H144:I144"/>
    <mergeCell ref="J144:O144"/>
    <mergeCell ref="C188:H188"/>
    <mergeCell ref="L188:N188"/>
    <mergeCell ref="O188:Q188"/>
    <mergeCell ref="B180:J180"/>
    <mergeCell ref="B99:F99"/>
    <mergeCell ref="C199:H199"/>
    <mergeCell ref="L199:N199"/>
    <mergeCell ref="O199:Q199"/>
    <mergeCell ref="O198:Q198"/>
    <mergeCell ref="B149:B150"/>
    <mergeCell ref="C149:H150"/>
    <mergeCell ref="M149:N149"/>
    <mergeCell ref="O149:Q149"/>
    <mergeCell ref="B177:F177"/>
    <mergeCell ref="M150:N150"/>
    <mergeCell ref="R178:S178"/>
    <mergeCell ref="T178:V178"/>
    <mergeCell ref="W178:X178"/>
    <mergeCell ref="Y178:AA178"/>
    <mergeCell ref="AB178:AC178"/>
    <mergeCell ref="U179:V179"/>
    <mergeCell ref="W179:AC179"/>
    <mergeCell ref="T189:V189"/>
    <mergeCell ref="W189:X189"/>
    <mergeCell ref="Y189:AA189"/>
    <mergeCell ref="AB189:AC189"/>
    <mergeCell ref="R188:S188"/>
    <mergeCell ref="T188:V188"/>
    <mergeCell ref="W185:X185"/>
    <mergeCell ref="Y185:AA185"/>
    <mergeCell ref="AB185:AC185"/>
    <mergeCell ref="R186:S186"/>
    <mergeCell ref="T186:V186"/>
    <mergeCell ref="W186:X186"/>
    <mergeCell ref="Y186:AA186"/>
    <mergeCell ref="AB186:AC186"/>
    <mergeCell ref="R185:S185"/>
    <mergeCell ref="T185:V185"/>
    <mergeCell ref="AB182:AC182"/>
    <mergeCell ref="R200:S200"/>
    <mergeCell ref="T200:V200"/>
    <mergeCell ref="W200:X200"/>
    <mergeCell ref="Y200:AA200"/>
    <mergeCell ref="AB200:AC200"/>
    <mergeCell ref="R198:S198"/>
    <mergeCell ref="T198:V198"/>
    <mergeCell ref="W198:X198"/>
    <mergeCell ref="Y198:AA198"/>
    <mergeCell ref="AB198:AC198"/>
    <mergeCell ref="R199:S199"/>
    <mergeCell ref="T199:V199"/>
    <mergeCell ref="W199:X199"/>
    <mergeCell ref="Y199:AA199"/>
    <mergeCell ref="AB199:AC199"/>
  </mergeCells>
  <pageMargins left="0" right="0" top="0" bottom="0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IspisProjekcijePlanaProracuna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2020-11-16T07:54:46Z</dcterms:modified>
</cp:coreProperties>
</file>