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70" yWindow="630" windowWidth="24615" windowHeight="11445"/>
  </bookViews>
  <sheets>
    <sheet name="IspisProjekcijePlanaProracuna" sheetId="1" r:id="rId1"/>
  </sheets>
  <definedNames>
    <definedName name="JR_PAGE_ANCHOR_0_1">IspisProjekcijePlanaProracuna!#REF!</definedName>
  </definedNames>
  <calcPr calcId="145621"/>
</workbook>
</file>

<file path=xl/calcChain.xml><?xml version="1.0" encoding="utf-8"?>
<calcChain xmlns="http://schemas.openxmlformats.org/spreadsheetml/2006/main">
  <c r="W59" i="1" l="1"/>
  <c r="W58" i="1"/>
  <c r="W57" i="1"/>
  <c r="W25" i="1"/>
  <c r="W21" i="1"/>
  <c r="W22" i="1"/>
  <c r="W20" i="1"/>
  <c r="W14" i="1"/>
  <c r="W15" i="1"/>
  <c r="W16" i="1"/>
  <c r="W17" i="1"/>
  <c r="W13" i="1"/>
  <c r="Y182" i="1" l="1"/>
  <c r="Y181" i="1"/>
  <c r="Y178" i="1"/>
  <c r="Y149" i="1"/>
  <c r="Y148" i="1"/>
  <c r="Y131" i="1"/>
  <c r="Y130" i="1"/>
  <c r="Y129" i="1"/>
  <c r="AB59" i="1"/>
  <c r="AB58" i="1"/>
  <c r="Y59" i="1"/>
  <c r="Y58" i="1"/>
  <c r="AB21" i="1"/>
  <c r="AB20" i="1"/>
  <c r="Y22" i="1"/>
  <c r="Y20" i="1"/>
  <c r="AB14" i="1"/>
  <c r="AB15" i="1"/>
  <c r="AB16" i="1"/>
  <c r="AB13" i="1"/>
  <c r="Y14" i="1"/>
  <c r="Y15" i="1"/>
  <c r="Y16" i="1"/>
  <c r="Y17" i="1"/>
  <c r="Y13" i="1"/>
  <c r="R22" i="1"/>
  <c r="R17" i="1"/>
  <c r="AB129" i="1" l="1"/>
  <c r="AB182" i="1" l="1"/>
  <c r="AB181" i="1"/>
  <c r="AB178" i="1"/>
  <c r="AB149" i="1"/>
  <c r="AB148" i="1"/>
  <c r="AB131" i="1"/>
  <c r="AB130" i="1"/>
  <c r="AB73" i="1"/>
  <c r="AB71" i="1"/>
  <c r="AB57" i="1"/>
  <c r="AB25" i="1"/>
  <c r="T22" i="1"/>
  <c r="AB22" i="1" s="1"/>
  <c r="T17" i="1"/>
  <c r="AB17" i="1" s="1"/>
  <c r="W197" i="1" l="1"/>
  <c r="W196" i="1"/>
  <c r="W195" i="1"/>
  <c r="AB190" i="1" l="1"/>
  <c r="W190" i="1"/>
  <c r="W189" i="1"/>
  <c r="W188" i="1"/>
  <c r="W185" i="1"/>
  <c r="W181" i="1"/>
  <c r="W178" i="1"/>
  <c r="W155" i="1"/>
  <c r="W154" i="1"/>
  <c r="W153" i="1"/>
  <c r="W152" i="1"/>
  <c r="W151" i="1"/>
  <c r="W150" i="1"/>
  <c r="W149" i="1"/>
  <c r="W148" i="1"/>
  <c r="W131" i="1"/>
  <c r="W130" i="1"/>
  <c r="W129" i="1"/>
  <c r="W128" i="1"/>
  <c r="W125" i="1"/>
  <c r="W124" i="1"/>
  <c r="W123" i="1"/>
  <c r="W122" i="1"/>
  <c r="W121" i="1"/>
  <c r="W120" i="1"/>
  <c r="W119" i="1"/>
  <c r="W118" i="1"/>
  <c r="W117" i="1"/>
  <c r="W115" i="1"/>
  <c r="W114" i="1"/>
  <c r="W113" i="1"/>
  <c r="W112" i="1"/>
  <c r="W108" i="1"/>
  <c r="W109" i="1"/>
  <c r="W110" i="1"/>
  <c r="W111" i="1"/>
  <c r="W107" i="1"/>
  <c r="W106" i="1"/>
  <c r="W104" i="1"/>
  <c r="W105" i="1"/>
  <c r="W103" i="1"/>
  <c r="W102" i="1"/>
  <c r="W101" i="1"/>
  <c r="W84" i="1"/>
  <c r="W83" i="1"/>
  <c r="W82" i="1"/>
  <c r="W81" i="1"/>
  <c r="W80" i="1"/>
  <c r="W78" i="1"/>
  <c r="W77" i="1"/>
  <c r="W76" i="1"/>
  <c r="W75" i="1"/>
  <c r="W73" i="1"/>
  <c r="W74" i="1"/>
  <c r="W72" i="1"/>
  <c r="W71" i="1"/>
  <c r="W70" i="1"/>
  <c r="W69" i="1"/>
  <c r="W68" i="1"/>
  <c r="W64" i="1"/>
  <c r="W65" i="1"/>
  <c r="W66" i="1"/>
  <c r="W67" i="1"/>
  <c r="W63" i="1"/>
  <c r="W62" i="1"/>
  <c r="W60" i="1"/>
  <c r="W61" i="1"/>
  <c r="L22" i="1"/>
  <c r="L17" i="1"/>
  <c r="L29" i="1" l="1"/>
  <c r="W29" i="1" s="1"/>
</calcChain>
</file>

<file path=xl/sharedStrings.xml><?xml version="1.0" encoding="utf-8"?>
<sst xmlns="http://schemas.openxmlformats.org/spreadsheetml/2006/main" count="780" uniqueCount="430">
  <si>
    <t>Grad Novska</t>
  </si>
  <si>
    <t>Trg dr. Franje Tuđmana 2</t>
  </si>
  <si>
    <t>44330 NOVSKA</t>
  </si>
  <si>
    <t>OIB: 09112913581</t>
  </si>
  <si>
    <t>Proračun za 2021. godinu</t>
  </si>
  <si>
    <t>OPĆI DIO</t>
  </si>
  <si>
    <t>BROJ KONTA</t>
  </si>
  <si>
    <t>1</t>
  </si>
  <si>
    <t>2</t>
  </si>
  <si>
    <t>3</t>
  </si>
  <si>
    <t>4</t>
  </si>
  <si>
    <t>2/1</t>
  </si>
  <si>
    <t>3/2</t>
  </si>
  <si>
    <t>4/3</t>
  </si>
  <si>
    <t>PLAN</t>
  </si>
  <si>
    <t>INDEKS</t>
  </si>
  <si>
    <t>A. RAČUN PRIHODA I RASHODA</t>
  </si>
  <si>
    <t>6</t>
  </si>
  <si>
    <t>Prihodi poslovanja</t>
  </si>
  <si>
    <t>76.929.218,00</t>
  </si>
  <si>
    <t>100,65</t>
  </si>
  <si>
    <t>7</t>
  </si>
  <si>
    <t>Prihodi od prodaje nefinancijske imovine</t>
  </si>
  <si>
    <t>1.405.182,54</t>
  </si>
  <si>
    <t>3.436.647,00</t>
  </si>
  <si>
    <t>4.025.000,00</t>
  </si>
  <si>
    <t>100,00</t>
  </si>
  <si>
    <t>117,12</t>
  </si>
  <si>
    <t xml:space="preserve">Rashodi poslovanja                                                                                  </t>
  </si>
  <si>
    <t>50.077.452,00</t>
  </si>
  <si>
    <t>50.577.452,00</t>
  </si>
  <si>
    <t>52.994.705,00</t>
  </si>
  <si>
    <t>101,00</t>
  </si>
  <si>
    <t>104,78</t>
  </si>
  <si>
    <t>Rashodi za nabavu nefinancijske imovine</t>
  </si>
  <si>
    <t>40.895.681,00</t>
  </si>
  <si>
    <t>43.319.697,00</t>
  </si>
  <si>
    <t>RAZLIKA - MANJAK</t>
  </si>
  <si>
    <t>-10.607.268,00</t>
  </si>
  <si>
    <t>B. RAČUN ZADUŽIVANJA/FINANCIRANJA</t>
  </si>
  <si>
    <t>8</t>
  </si>
  <si>
    <t>Primici od financijske imovine i zaduživanja</t>
  </si>
  <si>
    <t>4.626.626,05</t>
  </si>
  <si>
    <t>17.815.200,00</t>
  </si>
  <si>
    <t>5</t>
  </si>
  <si>
    <t>Izdaci za financijsku imovinu i otplate zajmova</t>
  </si>
  <si>
    <t>1.072.159,12</t>
  </si>
  <si>
    <t>6.226.626,00</t>
  </si>
  <si>
    <t>3.574.280,00</t>
  </si>
  <si>
    <t>57,40</t>
  </si>
  <si>
    <t>NETO ZADUŽIVANJE/FINANCIRANJE</t>
  </si>
  <si>
    <t>11.588.574,00</t>
  </si>
  <si>
    <t>C. RASPOLOŽIVA SREDSTVA IZ PRETHODNIH GODINA (VIŠAK PRIHODA I REZERVIRANJA)</t>
  </si>
  <si>
    <t>9</t>
  </si>
  <si>
    <t xml:space="preserve">Vlastiti izvori                                                                                     </t>
  </si>
  <si>
    <t>-981.306,00</t>
  </si>
  <si>
    <t>-1.143.306,00</t>
  </si>
  <si>
    <t>116,51</t>
  </si>
  <si>
    <t>VIŠAK/MANJAK + NETO ZADUŽIVANJA/FINANCIRANJA + RASPOLOŽIVA</t>
  </si>
  <si>
    <t>SREDSTVA IZ PRETHODNIH GODINA</t>
  </si>
  <si>
    <t>0,00</t>
  </si>
  <si>
    <t>LCW147INU2 (2020)</t>
  </si>
  <si>
    <t>Stranica 1</t>
  </si>
  <si>
    <t>*Obrada LC*</t>
  </si>
  <si>
    <t>VRSTA PRIHODA/RASHODA</t>
  </si>
  <si>
    <t>61</t>
  </si>
  <si>
    <t>Prihodi od poreza</t>
  </si>
  <si>
    <t>36.408.643,73</t>
  </si>
  <si>
    <t>30.999.172,00</t>
  </si>
  <si>
    <t>11.719.000,00</t>
  </si>
  <si>
    <t>611</t>
  </si>
  <si>
    <t>Porez i prirez na dohodak</t>
  </si>
  <si>
    <t>35.655.798,70</t>
  </si>
  <si>
    <t>30.294.172,00</t>
  </si>
  <si>
    <t>10.916.000,00</t>
  </si>
  <si>
    <t>613</t>
  </si>
  <si>
    <t>Porezi na imovinu</t>
  </si>
  <si>
    <t>562.069,15</t>
  </si>
  <si>
    <t>603.000,00</t>
  </si>
  <si>
    <t>702.000,00</t>
  </si>
  <si>
    <t>116,42</t>
  </si>
  <si>
    <t>614</t>
  </si>
  <si>
    <t>Porezi na robu i usluge</t>
  </si>
  <si>
    <t>190.775,88</t>
  </si>
  <si>
    <t>102.000,00</t>
  </si>
  <si>
    <t>101.000,00</t>
  </si>
  <si>
    <t>99,02</t>
  </si>
  <si>
    <t>63</t>
  </si>
  <si>
    <t>Pomoći iz inozemstva i od subjekata unutar općeg proračuna</t>
  </si>
  <si>
    <t>10.558.974,32</t>
  </si>
  <si>
    <t>28.824.801,00</t>
  </si>
  <si>
    <t>47.783.609,00</t>
  </si>
  <si>
    <t>165,77</t>
  </si>
  <si>
    <t>633</t>
  </si>
  <si>
    <t>Pomoći proračunu iz drugih proračuna</t>
  </si>
  <si>
    <t>3.501.025,06</t>
  </si>
  <si>
    <t>5.825.027,00</t>
  </si>
  <si>
    <t>27.494.252,00</t>
  </si>
  <si>
    <t>472,00</t>
  </si>
  <si>
    <t>634</t>
  </si>
  <si>
    <t>Pomoći od izvanproračunskih korisnika</t>
  </si>
  <si>
    <t>192.930,70</t>
  </si>
  <si>
    <t>506.551,00</t>
  </si>
  <si>
    <t>2.025.000,00</t>
  </si>
  <si>
    <t>399,76</t>
  </si>
  <si>
    <t>635</t>
  </si>
  <si>
    <t>Pomoći izravnanja za decentralizirane funkcije</t>
  </si>
  <si>
    <t>724.000,00</t>
  </si>
  <si>
    <t>1.800.000,00</t>
  </si>
  <si>
    <t>1.767.500,00</t>
  </si>
  <si>
    <t>98,19</t>
  </si>
  <si>
    <t>636</t>
  </si>
  <si>
    <t>Pomoći proračunskim korisnicima iz proračuna koji im nije nadležan</t>
  </si>
  <si>
    <t>567.059,13</t>
  </si>
  <si>
    <t>344.400,00</t>
  </si>
  <si>
    <t>207.920,00</t>
  </si>
  <si>
    <t>60,37</t>
  </si>
  <si>
    <t>638</t>
  </si>
  <si>
    <t>Pomoći iz državnog proračuna temeljem prijenosa EU sredstava</t>
  </si>
  <si>
    <t>5.573.959,43</t>
  </si>
  <si>
    <t>20.348.823,00</t>
  </si>
  <si>
    <t>16.288.937,00</t>
  </si>
  <si>
    <t>80,05</t>
  </si>
  <si>
    <t>64</t>
  </si>
  <si>
    <t>Prihodi od imovine</t>
  </si>
  <si>
    <t>4.573.300,00</t>
  </si>
  <si>
    <t>3.957.500,00</t>
  </si>
  <si>
    <t>86,53</t>
  </si>
  <si>
    <t>641</t>
  </si>
  <si>
    <t>Prihodi od financijske imovine</t>
  </si>
  <si>
    <t>2.300,00</t>
  </si>
  <si>
    <t>2.500,00</t>
  </si>
  <si>
    <t>108,70</t>
  </si>
  <si>
    <t>642</t>
  </si>
  <si>
    <t>Prihodi od nefinancijske imovine</t>
  </si>
  <si>
    <t>5.209.383,25</t>
  </si>
  <si>
    <t>4.571.000,00</t>
  </si>
  <si>
    <t>3.955.000,00</t>
  </si>
  <si>
    <t>86,52</t>
  </si>
  <si>
    <t>65</t>
  </si>
  <si>
    <t>10.906.465,00</t>
  </si>
  <si>
    <t>651</t>
  </si>
  <si>
    <t xml:space="preserve">Upravne i administrativne pristojbe                                                                 </t>
  </si>
  <si>
    <t>100.788,35</t>
  </si>
  <si>
    <t>52.000,00</t>
  </si>
  <si>
    <t>652</t>
  </si>
  <si>
    <t>Prihodi po posebnim propisima</t>
  </si>
  <si>
    <t>6.004.465,00</t>
  </si>
  <si>
    <t>653</t>
  </si>
  <si>
    <t xml:space="preserve">Komunalni doprinosi i naknade                                                                       </t>
  </si>
  <si>
    <t>4.946.724,46</t>
  </si>
  <si>
    <t>4.850.000,00</t>
  </si>
  <si>
    <t>4.750.000,00</t>
  </si>
  <si>
    <t>97,94</t>
  </si>
  <si>
    <t>66</t>
  </si>
  <si>
    <t>Prihodi od prodaje proizvoda i robe te pruženih usluga i prihodi od donacija</t>
  </si>
  <si>
    <t>1.622.280,00</t>
  </si>
  <si>
    <t>601.580,00</t>
  </si>
  <si>
    <t>37,08</t>
  </si>
  <si>
    <t>661</t>
  </si>
  <si>
    <t>Prihodi od prodaje proizvoda i robe te pruženih usluga</t>
  </si>
  <si>
    <t>401.000,00</t>
  </si>
  <si>
    <t>475.000,00</t>
  </si>
  <si>
    <t>118,45</t>
  </si>
  <si>
    <t>663</t>
  </si>
  <si>
    <t>Donacije od pravnih i fizičkih osoba izvan općeg proračuna</t>
  </si>
  <si>
    <t>1.221.280,00</t>
  </si>
  <si>
    <t>126.580,00</t>
  </si>
  <si>
    <t>10,36</t>
  </si>
  <si>
    <t>68</t>
  </si>
  <si>
    <t xml:space="preserve">Kazne, upravne mjere i ostali prihodi                                                               </t>
  </si>
  <si>
    <t>3.749,99</t>
  </si>
  <si>
    <t>3.200,00</t>
  </si>
  <si>
    <t>3.000,00</t>
  </si>
  <si>
    <t>85,33</t>
  </si>
  <si>
    <t>93,75</t>
  </si>
  <si>
    <t>683</t>
  </si>
  <si>
    <t xml:space="preserve">Ostali prihodi                                                                                      </t>
  </si>
  <si>
    <t>71</t>
  </si>
  <si>
    <t xml:space="preserve">Prihodi od prodaje neproizvedene dugotrajne imovine                                                 </t>
  </si>
  <si>
    <t>1.157.787,18</t>
  </si>
  <si>
    <t>2.359.647,00</t>
  </si>
  <si>
    <t>4.000.000,00</t>
  </si>
  <si>
    <t>169,52</t>
  </si>
  <si>
    <t>711</t>
  </si>
  <si>
    <t>Prihodi od prodaje materijalne imovine - prirodnih bogatstava</t>
  </si>
  <si>
    <t>72</t>
  </si>
  <si>
    <t>Prihodi od prodaje proizvedene dugotrajne imovine</t>
  </si>
  <si>
    <t>247.395,36</t>
  </si>
  <si>
    <t>1.077.000,00</t>
  </si>
  <si>
    <t>25.000,00</t>
  </si>
  <si>
    <t>2,32</t>
  </si>
  <si>
    <t>721</t>
  </si>
  <si>
    <t>Prihodi od prodaje građevinskih objekata</t>
  </si>
  <si>
    <t>240.081,26</t>
  </si>
  <si>
    <t>722</t>
  </si>
  <si>
    <t>Prihodi od prodaje postrojenja i opreme</t>
  </si>
  <si>
    <t>7.314,10</t>
  </si>
  <si>
    <t>Stranica 2</t>
  </si>
  <si>
    <t>31</t>
  </si>
  <si>
    <t>Rashodi za zaposlene</t>
  </si>
  <si>
    <t>16.740.004,00</t>
  </si>
  <si>
    <t>18.756.260,00</t>
  </si>
  <si>
    <t>112,04</t>
  </si>
  <si>
    <t>311</t>
  </si>
  <si>
    <t xml:space="preserve">Plaće (Bruto)                                                                                       </t>
  </si>
  <si>
    <t>14.290.816,00</t>
  </si>
  <si>
    <t>15.754.885,00</t>
  </si>
  <si>
    <t>110,24</t>
  </si>
  <si>
    <t>312</t>
  </si>
  <si>
    <t>Ostali rashodi za zaposlene</t>
  </si>
  <si>
    <t>401.348,00</t>
  </si>
  <si>
    <t>585.200,00</t>
  </si>
  <si>
    <t>145,81</t>
  </si>
  <si>
    <t>313</t>
  </si>
  <si>
    <t>Doprinosi na plaće</t>
  </si>
  <si>
    <t>2.047.840,00</t>
  </si>
  <si>
    <t>2.416.175,00</t>
  </si>
  <si>
    <t>117,99</t>
  </si>
  <si>
    <t>32</t>
  </si>
  <si>
    <t>Materijalni rashodi</t>
  </si>
  <si>
    <t>19.734.042,00</t>
  </si>
  <si>
    <t>18.382.230,00</t>
  </si>
  <si>
    <t>93,15</t>
  </si>
  <si>
    <t>321</t>
  </si>
  <si>
    <t>Naknade troškova zaposlenima</t>
  </si>
  <si>
    <t>1.341.944,00</t>
  </si>
  <si>
    <t>1.247.651,00</t>
  </si>
  <si>
    <t>92,97</t>
  </si>
  <si>
    <t>322</t>
  </si>
  <si>
    <t>Rashodi za materijal i energiju</t>
  </si>
  <si>
    <t>3.530.368,00</t>
  </si>
  <si>
    <t>3.605.018,00</t>
  </si>
  <si>
    <t>102,11</t>
  </si>
  <si>
    <t>323</t>
  </si>
  <si>
    <t>Rashodi za usluge</t>
  </si>
  <si>
    <t>12.389.460,00</t>
  </si>
  <si>
    <t>10.825.931,00</t>
  </si>
  <si>
    <t>87,38</t>
  </si>
  <si>
    <t>324</t>
  </si>
  <si>
    <t xml:space="preserve">Naknade troškova osobama izvan radnog odnosa                                                        </t>
  </si>
  <si>
    <t>28.224,00</t>
  </si>
  <si>
    <t>3.500,00</t>
  </si>
  <si>
    <t>12,40</t>
  </si>
  <si>
    <t>329</t>
  </si>
  <si>
    <t>Ostali nespomenuti rashodi poslovanja</t>
  </si>
  <si>
    <t>2.444.046,00</t>
  </si>
  <si>
    <t>2.700.130,00</t>
  </si>
  <si>
    <t>110,48</t>
  </si>
  <si>
    <t>34</t>
  </si>
  <si>
    <t>Financijski rashodi</t>
  </si>
  <si>
    <t>411.419,00</t>
  </si>
  <si>
    <t>461.200,00</t>
  </si>
  <si>
    <t>112,10</t>
  </si>
  <si>
    <t>342</t>
  </si>
  <si>
    <t>Kamate za primljene kredite i zajmove</t>
  </si>
  <si>
    <t>240.300,00</t>
  </si>
  <si>
    <t>365.288,00</t>
  </si>
  <si>
    <t>152,01</t>
  </si>
  <si>
    <t>343</t>
  </si>
  <si>
    <t>Ostali financijski rashodi</t>
  </si>
  <si>
    <t>171.119,00</t>
  </si>
  <si>
    <t>95.912,00</t>
  </si>
  <si>
    <t>56,05</t>
  </si>
  <si>
    <t>35</t>
  </si>
  <si>
    <t>Subvencije</t>
  </si>
  <si>
    <t>4.270.944,51</t>
  </si>
  <si>
    <t>2.737.147,00</t>
  </si>
  <si>
    <t>1.512.000,00</t>
  </si>
  <si>
    <t>55,24</t>
  </si>
  <si>
    <t>351</t>
  </si>
  <si>
    <t>Subvencije trgovačkim društvima u javnom sektoru</t>
  </si>
  <si>
    <t>630.303,24</t>
  </si>
  <si>
    <t>352</t>
  </si>
  <si>
    <t>3.640.641,27</t>
  </si>
  <si>
    <t>36</t>
  </si>
  <si>
    <t>Pomoći dane u inozemstvo i unutar općeg proračuna</t>
  </si>
  <si>
    <t>4.195.068,01</t>
  </si>
  <si>
    <t>2.292.214,00</t>
  </si>
  <si>
    <t>2.792.214,00</t>
  </si>
  <si>
    <t>5.664.585,00</t>
  </si>
  <si>
    <t>121,81</t>
  </si>
  <si>
    <t>202,87</t>
  </si>
  <si>
    <t>363</t>
  </si>
  <si>
    <t xml:space="preserve">Pomoći unutar općeg proračuna                                                                       </t>
  </si>
  <si>
    <t>2.832.207,08</t>
  </si>
  <si>
    <t>1.072.829,00</t>
  </si>
  <si>
    <t>1.572.829,00</t>
  </si>
  <si>
    <t>4.601.000,00</t>
  </si>
  <si>
    <t>146,61</t>
  </si>
  <si>
    <t>292,53</t>
  </si>
  <si>
    <t>366</t>
  </si>
  <si>
    <t>Pomoći proračunskim korisnicima drugih proračuna</t>
  </si>
  <si>
    <t>1.362.860,93</t>
  </si>
  <si>
    <t>1.219.385,00</t>
  </si>
  <si>
    <t>1.063.585,00</t>
  </si>
  <si>
    <t>87,22</t>
  </si>
  <si>
    <t>37</t>
  </si>
  <si>
    <t>Naknade građanima i kućanstvima na temelju osiguranja i druge naknade</t>
  </si>
  <si>
    <t>2.434.792,16</t>
  </si>
  <si>
    <t>2.581.390,00</t>
  </si>
  <si>
    <t>2.181.000,00</t>
  </si>
  <si>
    <t>84,49</t>
  </si>
  <si>
    <t>372</t>
  </si>
  <si>
    <t>Ostale naknade građanima i kućanstvima iz proračuna</t>
  </si>
  <si>
    <t>38</t>
  </si>
  <si>
    <t>Ostali rashodi</t>
  </si>
  <si>
    <t>10.085.155,75</t>
  </si>
  <si>
    <t>5.581.236,00</t>
  </si>
  <si>
    <t>6.037.430,00</t>
  </si>
  <si>
    <t>108,17</t>
  </si>
  <si>
    <t>381</t>
  </si>
  <si>
    <t>Tekuće donacije</t>
  </si>
  <si>
    <t>7.298.532,79</t>
  </si>
  <si>
    <t>4.671.065,00</t>
  </si>
  <si>
    <t>5.527.430,00</t>
  </si>
  <si>
    <t>118,33</t>
  </si>
  <si>
    <t>382</t>
  </si>
  <si>
    <t>Kapitalne donacije</t>
  </si>
  <si>
    <t>996.697,54</t>
  </si>
  <si>
    <t>240.000,00</t>
  </si>
  <si>
    <t>170.000,00</t>
  </si>
  <si>
    <t>70,83</t>
  </si>
  <si>
    <t>383</t>
  </si>
  <si>
    <t>Kazne, penali i naknade štete</t>
  </si>
  <si>
    <t>30.000,00</t>
  </si>
  <si>
    <t>385</t>
  </si>
  <si>
    <t>Izvanredni rashodi</t>
  </si>
  <si>
    <t>40.000,00</t>
  </si>
  <si>
    <t>386</t>
  </si>
  <si>
    <t xml:space="preserve">Kapitalne pomoći                                                                                    </t>
  </si>
  <si>
    <t>1.789.925,42</t>
  </si>
  <si>
    <t>640.171,00</t>
  </si>
  <si>
    <t>300.000,00</t>
  </si>
  <si>
    <t>46,86</t>
  </si>
  <si>
    <t>41</t>
  </si>
  <si>
    <t>Rashodi za nabavu neproizvedene dugotrajne imovine</t>
  </si>
  <si>
    <t>219.937,00</t>
  </si>
  <si>
    <t>1.333.280,00</t>
  </si>
  <si>
    <t>411</t>
  </si>
  <si>
    <t>Materijalna imovina - prirodna bogatstva</t>
  </si>
  <si>
    <t>147.312,00</t>
  </si>
  <si>
    <t>412</t>
  </si>
  <si>
    <t>Nematerijalna imovina</t>
  </si>
  <si>
    <t>72.625,00</t>
  </si>
  <si>
    <t>Stranica 3</t>
  </si>
  <si>
    <t>42</t>
  </si>
  <si>
    <t>Rashodi za nabavu proizvedene dugotrajne imovine</t>
  </si>
  <si>
    <t>12.715.892,00</t>
  </si>
  <si>
    <t>421</t>
  </si>
  <si>
    <t>Građevinski objekti</t>
  </si>
  <si>
    <t>8.942.075,00</t>
  </si>
  <si>
    <t>422</t>
  </si>
  <si>
    <t>Postrojenja i oprema</t>
  </si>
  <si>
    <t>3.003.567,00</t>
  </si>
  <si>
    <t>2.624.143,00</t>
  </si>
  <si>
    <t>87,37</t>
  </si>
  <si>
    <t>423</t>
  </si>
  <si>
    <t>Prijevozna sredstva</t>
  </si>
  <si>
    <t>311.250,00</t>
  </si>
  <si>
    <t>630.000,00</t>
  </si>
  <si>
    <t>560.000,00</t>
  </si>
  <si>
    <t>88,89</t>
  </si>
  <si>
    <t>424</t>
  </si>
  <si>
    <t xml:space="preserve">Knjige, umjetnička djela i ostale izložbene vrijednosti                                             </t>
  </si>
  <si>
    <t>140.250,00</t>
  </si>
  <si>
    <t>161.000,00</t>
  </si>
  <si>
    <t>114,80</t>
  </si>
  <si>
    <t>45</t>
  </si>
  <si>
    <t>Rashodi za dodatna ulaganja na nefinancijskoj imovini</t>
  </si>
  <si>
    <t>26.846.509,00</t>
  </si>
  <si>
    <t>31.690.154,00</t>
  </si>
  <si>
    <t>118,04</t>
  </si>
  <si>
    <t>451</t>
  </si>
  <si>
    <t>Dodatna ulaganja na građevinskim objektima</t>
  </si>
  <si>
    <t>26.446.509,00</t>
  </si>
  <si>
    <t>31.590.154,00</t>
  </si>
  <si>
    <t>119,45</t>
  </si>
  <si>
    <t>454</t>
  </si>
  <si>
    <t>Dodatna ulaganja za ostalu nefinancijsku imovinu</t>
  </si>
  <si>
    <t>90.018,23</t>
  </si>
  <si>
    <t>400.000,00</t>
  </si>
  <si>
    <t>100.000,00</t>
  </si>
  <si>
    <t>25,00</t>
  </si>
  <si>
    <t>Stranica 4</t>
  </si>
  <si>
    <t>81</t>
  </si>
  <si>
    <t>Primljeni povrati glavnica danih zajmova i depozita</t>
  </si>
  <si>
    <t>23.800,00</t>
  </si>
  <si>
    <t>816</t>
  </si>
  <si>
    <t>Primici (povrati) glavnice zajmova danih trgovačkim društvima i obrtnicima izvan javnog sektora</t>
  </si>
  <si>
    <t>84</t>
  </si>
  <si>
    <t>Primici od zaduživanja</t>
  </si>
  <si>
    <t>17.791.400,00</t>
  </si>
  <si>
    <t>842</t>
  </si>
  <si>
    <t>Primljeni krediti i zajmovi od kreditnih i ostalih financijskih institucija u javnom sektoru</t>
  </si>
  <si>
    <t>844</t>
  </si>
  <si>
    <t>51</t>
  </si>
  <si>
    <t>Izdaci za dane zajmove i depozite</t>
  </si>
  <si>
    <t>518</t>
  </si>
  <si>
    <t>Izdaci za depozite i jamčevne pologe</t>
  </si>
  <si>
    <t>54</t>
  </si>
  <si>
    <t>Izdaci za otplatu glavnice primljenih kredita i zajmova</t>
  </si>
  <si>
    <t>6.202.826,00</t>
  </si>
  <si>
    <t>57,62</t>
  </si>
  <si>
    <t>544</t>
  </si>
  <si>
    <t>5.699.626,00</t>
  </si>
  <si>
    <t>1.073.000,00</t>
  </si>
  <si>
    <t>18,83</t>
  </si>
  <si>
    <t>545</t>
  </si>
  <si>
    <t>Otplata glavnice primljenih zajmova od trgovačkih društava i obrtnika izvan javnog sektora</t>
  </si>
  <si>
    <t>503.200,00</t>
  </si>
  <si>
    <t>1.280,00</t>
  </si>
  <si>
    <t>0,25</t>
  </si>
  <si>
    <t>547</t>
  </si>
  <si>
    <t xml:space="preserve">Otplata glavnice primljenih zajmova od drugih razina vlasti                                         </t>
  </si>
  <si>
    <t>2.500.000,00</t>
  </si>
  <si>
    <t>Stranica 5</t>
  </si>
  <si>
    <t>92</t>
  </si>
  <si>
    <t>Rezultat poslovanja</t>
  </si>
  <si>
    <t>922</t>
  </si>
  <si>
    <t>Višak/manjak prihoda</t>
  </si>
  <si>
    <t>Procjena</t>
  </si>
  <si>
    <t xml:space="preserve">Otplata glavnice primljenih kredita i zajmova od kreditnih i ostalih financijskih institucija izvan javnog sektora </t>
  </si>
  <si>
    <t>Primljeni krediti i zajmovi od kreditnih i ostalih financijskih institucija izvan javnog sektora</t>
  </si>
  <si>
    <t>Subvencije trgovačkim društvima, zadrugama, poljoprivrednicima i obrtnicima izvan javnog sektora</t>
  </si>
  <si>
    <t>Prihodi od upravnih i administrativnih pristojbi, pristojbi po posebnim propisima i naknada</t>
  </si>
  <si>
    <r>
      <t xml:space="preserve">Ostvareno </t>
    </r>
    <r>
      <rPr>
        <b/>
        <sz val="8"/>
        <color rgb="FF000000"/>
        <rFont val="Arimo"/>
        <charset val="238"/>
      </rPr>
      <t>2019.</t>
    </r>
  </si>
  <si>
    <t>2020.</t>
  </si>
  <si>
    <t>2021.</t>
  </si>
  <si>
    <t xml:space="preserve"> od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</si>
</sst>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10"/>
      <color rgb="FF000000"/>
      <name val="Arimo"/>
      <family val="2"/>
    </font>
    <font>
      <sz val="10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000000"/>
      <name val="Arimo"/>
      <charset val="238"/>
    </font>
    <font>
      <b/>
      <sz val="8"/>
      <color rgb="FF000000"/>
      <name val="Arimo"/>
      <charset val="238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00008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0" fillId="10" borderId="3" xfId="0" applyNumberFormat="1" applyFont="1" applyFill="1" applyBorder="1" applyAlignment="1" applyProtection="1">
      <alignment wrapText="1"/>
      <protection locked="0"/>
    </xf>
    <xf numFmtId="0" fontId="0" fillId="13" borderId="4" xfId="0" applyNumberFormat="1" applyFont="1" applyFill="1" applyBorder="1" applyAlignment="1" applyProtection="1">
      <alignment wrapText="1"/>
      <protection locked="0"/>
    </xf>
    <xf numFmtId="0" fontId="2" fillId="14" borderId="4" xfId="0" applyNumberFormat="1" applyFont="1" applyFill="1" applyBorder="1" applyAlignment="1" applyProtection="1">
      <alignment horizontal="right" wrapText="1"/>
    </xf>
    <xf numFmtId="0" fontId="1" fillId="15" borderId="4" xfId="0" applyNumberFormat="1" applyFont="1" applyFill="1" applyBorder="1" applyAlignment="1" applyProtection="1">
      <alignment horizontal="right" wrapText="1"/>
    </xf>
    <xf numFmtId="0" fontId="0" fillId="19" borderId="1" xfId="0" applyNumberFormat="1" applyFont="1" applyFill="1" applyBorder="1" applyAlignment="1" applyProtection="1">
      <alignment wrapText="1"/>
      <protection locked="0"/>
    </xf>
    <xf numFmtId="0" fontId="0" fillId="24" borderId="1" xfId="0" applyNumberFormat="1" applyFont="1" applyFill="1" applyBorder="1" applyAlignment="1" applyProtection="1">
      <alignment wrapText="1"/>
      <protection locked="0"/>
    </xf>
    <xf numFmtId="0" fontId="6" fillId="25" borderId="5" xfId="0" applyNumberFormat="1" applyFont="1" applyFill="1" applyBorder="1" applyAlignment="1" applyProtection="1">
      <alignment horizontal="left" vertical="top" wrapText="1"/>
    </xf>
    <xf numFmtId="0" fontId="0" fillId="26" borderId="5" xfId="0" applyNumberFormat="1" applyFont="1" applyFill="1" applyBorder="1" applyAlignment="1" applyProtection="1">
      <alignment wrapText="1"/>
      <protection locked="0"/>
    </xf>
    <xf numFmtId="0" fontId="0" fillId="2" borderId="5" xfId="0" applyNumberFormat="1" applyFont="1" applyFill="1" applyBorder="1" applyAlignment="1" applyProtection="1">
      <alignment wrapText="1"/>
      <protection locked="0"/>
    </xf>
    <xf numFmtId="0" fontId="0" fillId="19" borderId="5" xfId="0" applyNumberFormat="1" applyFont="1" applyFill="1" applyBorder="1" applyAlignment="1" applyProtection="1">
      <alignment wrapText="1"/>
      <protection locked="0"/>
    </xf>
    <xf numFmtId="0" fontId="1" fillId="17" borderId="5" xfId="0" applyNumberFormat="1" applyFont="1" applyFill="1" applyBorder="1" applyAlignment="1" applyProtection="1">
      <alignment horizontal="left" vertical="center" wrapText="1"/>
    </xf>
    <xf numFmtId="0" fontId="1" fillId="20" borderId="5" xfId="0" applyNumberFormat="1" applyFont="1" applyFill="1" applyBorder="1" applyAlignment="1" applyProtection="1">
      <alignment horizontal="right" vertical="center" wrapText="1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0" fontId="0" fillId="2" borderId="6" xfId="0" applyNumberFormat="1" applyFont="1" applyFill="1" applyBorder="1" applyAlignment="1" applyProtection="1">
      <alignment wrapText="1"/>
      <protection locked="0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4" fontId="0" fillId="2" borderId="0" xfId="0" applyNumberFormat="1" applyFont="1" applyFill="1" applyBorder="1" applyAlignment="1" applyProtection="1">
      <alignment wrapText="1"/>
      <protection locked="0"/>
    </xf>
    <xf numFmtId="4" fontId="0" fillId="19" borderId="1" xfId="0" applyNumberFormat="1" applyFont="1" applyFill="1" applyBorder="1" applyAlignment="1" applyProtection="1">
      <alignment wrapText="1"/>
      <protection locked="0"/>
    </xf>
    <xf numFmtId="4" fontId="1" fillId="3" borderId="1" xfId="0" applyNumberFormat="1" applyFont="1" applyFill="1" applyBorder="1" applyAlignment="1" applyProtection="1">
      <alignment horizontal="left" vertical="top" wrapText="1"/>
    </xf>
    <xf numFmtId="4" fontId="0" fillId="2" borderId="0" xfId="0" applyNumberFormat="1" applyFont="1" applyFill="1" applyBorder="1" applyAlignment="1" applyProtection="1">
      <protection locked="0"/>
    </xf>
    <xf numFmtId="4" fontId="0" fillId="19" borderId="1" xfId="0" applyNumberFormat="1" applyFont="1" applyFill="1" applyBorder="1" applyAlignment="1" applyProtection="1">
      <protection locked="0"/>
    </xf>
    <xf numFmtId="4" fontId="1" fillId="20" borderId="5" xfId="0" applyNumberFormat="1" applyFont="1" applyFill="1" applyBorder="1" applyAlignment="1" applyProtection="1">
      <alignment horizontal="right" vertical="center"/>
    </xf>
    <xf numFmtId="4" fontId="0" fillId="24" borderId="1" xfId="0" applyNumberFormat="1" applyFont="1" applyFill="1" applyBorder="1" applyAlignment="1" applyProtection="1">
      <protection locked="0"/>
    </xf>
    <xf numFmtId="4" fontId="2" fillId="4" borderId="5" xfId="0" applyNumberFormat="1" applyFont="1" applyFill="1" applyBorder="1" applyAlignment="1" applyProtection="1">
      <alignment horizontal="right" vertical="top"/>
    </xf>
    <xf numFmtId="4" fontId="2" fillId="5" borderId="5" xfId="0" applyNumberFormat="1" applyFont="1" applyFill="1" applyBorder="1" applyAlignment="1" applyProtection="1">
      <alignment horizontal="left" vertical="top"/>
    </xf>
    <xf numFmtId="4" fontId="0" fillId="0" borderId="0" xfId="0" applyNumberFormat="1" applyAlignment="1"/>
    <xf numFmtId="0" fontId="2" fillId="3" borderId="1" xfId="0" applyNumberFormat="1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1" fillId="3" borderId="5" xfId="0" applyNumberFormat="1" applyFont="1" applyFill="1" applyBorder="1" applyAlignment="1" applyProtection="1">
      <alignment horizontal="left" vertical="top" wrapText="1"/>
    </xf>
    <xf numFmtId="4" fontId="1" fillId="18" borderId="5" xfId="0" applyNumberFormat="1" applyFont="1" applyFill="1" applyBorder="1" applyAlignment="1" applyProtection="1">
      <alignment horizontal="right" vertical="top" wrapText="1"/>
    </xf>
    <xf numFmtId="0" fontId="1" fillId="18" borderId="5" xfId="0" applyNumberFormat="1" applyFont="1" applyFill="1" applyBorder="1" applyAlignment="1" applyProtection="1">
      <alignment horizontal="right" vertical="top" wrapText="1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4" fontId="2" fillId="4" borderId="5" xfId="0" applyNumberFormat="1" applyFont="1" applyFill="1" applyBorder="1" applyAlignment="1" applyProtection="1">
      <alignment horizontal="right" vertical="top" wrapText="1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6" fillId="25" borderId="5" xfId="0" applyNumberFormat="1" applyFont="1" applyFill="1" applyBorder="1" applyAlignment="1" applyProtection="1">
      <alignment horizontal="left" vertical="top" wrapText="1"/>
    </xf>
    <xf numFmtId="4" fontId="0" fillId="19" borderId="1" xfId="0" applyNumberFormat="1" applyFont="1" applyFill="1" applyBorder="1" applyAlignment="1" applyProtection="1">
      <alignment horizontal="center" wrapText="1"/>
      <protection locked="0"/>
    </xf>
    <xf numFmtId="0" fontId="0" fillId="2" borderId="0" xfId="0" applyNumberFormat="1" applyFont="1" applyFill="1" applyBorder="1" applyAlignment="1" applyProtection="1">
      <alignment horizontal="right" wrapText="1"/>
      <protection locked="0"/>
    </xf>
    <xf numFmtId="0" fontId="1" fillId="15" borderId="4" xfId="0" applyNumberFormat="1" applyFont="1" applyFill="1" applyBorder="1" applyAlignment="1" applyProtection="1">
      <alignment horizontal="center" vertical="center" wrapText="1"/>
    </xf>
    <xf numFmtId="0" fontId="2" fillId="14" borderId="4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0" fontId="4" fillId="7" borderId="1" xfId="0" applyNumberFormat="1" applyFont="1" applyFill="1" applyBorder="1" applyAlignment="1" applyProtection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5" fillId="8" borderId="1" xfId="0" applyNumberFormat="1" applyFont="1" applyFill="1" applyBorder="1" applyAlignment="1" applyProtection="1">
      <alignment horizontal="center" vertical="top" wrapText="1"/>
    </xf>
    <xf numFmtId="0" fontId="1" fillId="9" borderId="2" xfId="0" applyNumberFormat="1" applyFont="1" applyFill="1" applyBorder="1" applyAlignment="1" applyProtection="1">
      <alignment horizontal="center" wrapText="1"/>
    </xf>
    <xf numFmtId="4" fontId="1" fillId="11" borderId="3" xfId="0" applyNumberFormat="1" applyFont="1" applyFill="1" applyBorder="1" applyAlignment="1" applyProtection="1">
      <alignment horizontal="center" vertical="center"/>
    </xf>
    <xf numFmtId="0" fontId="1" fillId="11" borderId="3" xfId="0" applyNumberFormat="1" applyFont="1" applyFill="1" applyBorder="1" applyAlignment="1" applyProtection="1">
      <alignment horizontal="center" vertical="center" wrapText="1"/>
    </xf>
    <xf numFmtId="0" fontId="1" fillId="12" borderId="3" xfId="0" applyNumberFormat="1" applyFont="1" applyFill="1" applyBorder="1" applyAlignment="1" applyProtection="1">
      <alignment horizontal="center" vertical="center" wrapText="1"/>
    </xf>
    <xf numFmtId="0" fontId="2" fillId="14" borderId="4" xfId="0" applyNumberFormat="1" applyFont="1" applyFill="1" applyBorder="1" applyAlignment="1" applyProtection="1">
      <alignment horizontal="center" vertical="center" wrapText="1"/>
    </xf>
    <xf numFmtId="0" fontId="1" fillId="15" borderId="4" xfId="0" applyNumberFormat="1" applyFont="1" applyFill="1" applyBorder="1" applyAlignment="1" applyProtection="1">
      <alignment horizontal="center" vertical="center" wrapText="1"/>
    </xf>
    <xf numFmtId="0" fontId="1" fillId="16" borderId="4" xfId="0" applyNumberFormat="1" applyFont="1" applyFill="1" applyBorder="1" applyAlignment="1" applyProtection="1">
      <alignment horizontal="center" wrapText="1"/>
    </xf>
    <xf numFmtId="4" fontId="2" fillId="14" borderId="4" xfId="0" applyNumberFormat="1" applyFont="1" applyFill="1" applyBorder="1" applyAlignment="1" applyProtection="1">
      <alignment horizontal="center" vertical="center"/>
    </xf>
    <xf numFmtId="0" fontId="1" fillId="17" borderId="1" xfId="0" applyNumberFormat="1" applyFont="1" applyFill="1" applyBorder="1" applyAlignment="1" applyProtection="1">
      <alignment horizontal="left" vertical="center" wrapText="1"/>
    </xf>
    <xf numFmtId="4" fontId="1" fillId="18" borderId="1" xfId="0" applyNumberFormat="1" applyFont="1" applyFill="1" applyBorder="1" applyAlignment="1" applyProtection="1">
      <alignment horizontal="right" vertical="top" wrapText="1"/>
    </xf>
    <xf numFmtId="0" fontId="1" fillId="18" borderId="1" xfId="0" applyNumberFormat="1" applyFont="1" applyFill="1" applyBorder="1" applyAlignment="1" applyProtection="1">
      <alignment horizontal="right" vertical="top" wrapText="1"/>
    </xf>
    <xf numFmtId="2" fontId="1" fillId="18" borderId="1" xfId="0" applyNumberFormat="1" applyFont="1" applyFill="1" applyBorder="1" applyAlignment="1" applyProtection="1">
      <alignment horizontal="right" vertical="center" wrapText="1"/>
    </xf>
    <xf numFmtId="4" fontId="1" fillId="18" borderId="1" xfId="0" applyNumberFormat="1" applyFont="1" applyFill="1" applyBorder="1" applyAlignment="1" applyProtection="1">
      <alignment horizontal="right" vertical="center" wrapText="1"/>
    </xf>
    <xf numFmtId="4" fontId="1" fillId="3" borderId="1" xfId="0" applyNumberFormat="1" applyFont="1" applyFill="1" applyBorder="1" applyAlignment="1" applyProtection="1">
      <alignment horizontal="left" vertical="top" wrapText="1"/>
    </xf>
    <xf numFmtId="4" fontId="1" fillId="17" borderId="1" xfId="0" applyNumberFormat="1" applyFont="1" applyFill="1" applyBorder="1" applyAlignment="1" applyProtection="1">
      <alignment horizontal="left" vertical="center" wrapText="1"/>
    </xf>
    <xf numFmtId="4" fontId="1" fillId="20" borderId="1" xfId="0" applyNumberFormat="1" applyFont="1" applyFill="1" applyBorder="1" applyAlignment="1" applyProtection="1">
      <alignment horizontal="right" vertical="center" wrapText="1"/>
    </xf>
    <xf numFmtId="0" fontId="0" fillId="21" borderId="5" xfId="0" applyNumberFormat="1" applyFont="1" applyFill="1" applyBorder="1" applyAlignment="1" applyProtection="1">
      <alignment wrapText="1"/>
      <protection locked="0"/>
    </xf>
    <xf numFmtId="0" fontId="2" fillId="5" borderId="6" xfId="0" applyNumberFormat="1" applyFont="1" applyFill="1" applyBorder="1" applyAlignment="1" applyProtection="1">
      <alignment horizontal="left" vertical="top" wrapText="1"/>
    </xf>
    <xf numFmtId="0" fontId="2" fillId="4" borderId="6" xfId="0" applyNumberFormat="1" applyFont="1" applyFill="1" applyBorder="1" applyAlignment="1" applyProtection="1">
      <alignment horizontal="right" vertical="top" wrapText="1"/>
    </xf>
    <xf numFmtId="0" fontId="6" fillId="23" borderId="1" xfId="0" applyNumberFormat="1" applyFont="1" applyFill="1" applyBorder="1" applyAlignment="1" applyProtection="1">
      <alignment horizontal="left" vertical="center" wrapText="1"/>
    </xf>
    <xf numFmtId="0" fontId="6" fillId="25" borderId="5" xfId="0" applyNumberFormat="1" applyFont="1" applyFill="1" applyBorder="1" applyAlignment="1" applyProtection="1">
      <alignment horizontal="left" vertical="top" wrapText="1"/>
    </xf>
    <xf numFmtId="4" fontId="6" fillId="27" borderId="5" xfId="0" applyNumberFormat="1" applyFont="1" applyFill="1" applyBorder="1" applyAlignment="1" applyProtection="1">
      <alignment horizontal="right" vertical="top" wrapText="1"/>
    </xf>
    <xf numFmtId="0" fontId="6" fillId="27" borderId="5" xfId="0" applyNumberFormat="1" applyFont="1" applyFill="1" applyBorder="1" applyAlignment="1" applyProtection="1">
      <alignment horizontal="right" vertical="top" wrapText="1"/>
    </xf>
    <xf numFmtId="0" fontId="2" fillId="14" borderId="4" xfId="0" applyNumberFormat="1" applyFont="1" applyFill="1" applyBorder="1" applyAlignment="1" applyProtection="1">
      <alignment horizontal="right" wrapText="1"/>
    </xf>
    <xf numFmtId="0" fontId="1" fillId="15" borderId="4" xfId="0" applyNumberFormat="1" applyFont="1" applyFill="1" applyBorder="1" applyAlignment="1" applyProtection="1">
      <alignment horizontal="right" wrapText="1"/>
    </xf>
    <xf numFmtId="0" fontId="1" fillId="22" borderId="2" xfId="0" applyNumberFormat="1" applyFont="1" applyFill="1" applyBorder="1" applyAlignment="1" applyProtection="1">
      <alignment horizontal="left" wrapText="1"/>
    </xf>
    <xf numFmtId="3" fontId="1" fillId="11" borderId="3" xfId="0" applyNumberFormat="1" applyFont="1" applyFill="1" applyBorder="1" applyAlignment="1" applyProtection="1">
      <alignment horizontal="center" vertical="center"/>
    </xf>
    <xf numFmtId="2" fontId="6" fillId="27" borderId="5" xfId="0" applyNumberFormat="1" applyFont="1" applyFill="1" applyBorder="1" applyAlignment="1" applyProtection="1">
      <alignment horizontal="right" vertical="top" wrapText="1"/>
    </xf>
    <xf numFmtId="4" fontId="2" fillId="14" borderId="4" xfId="0" applyNumberFormat="1" applyFont="1" applyFill="1" applyBorder="1" applyAlignment="1" applyProtection="1">
      <alignment horizontal="center"/>
    </xf>
    <xf numFmtId="2" fontId="1" fillId="18" borderId="1" xfId="0" applyNumberFormat="1" applyFont="1" applyFill="1" applyBorder="1" applyAlignment="1" applyProtection="1">
      <alignment horizontal="right" vertical="top" wrapText="1"/>
    </xf>
    <xf numFmtId="2" fontId="2" fillId="4" borderId="1" xfId="0" applyNumberFormat="1" applyFont="1" applyFill="1" applyBorder="1" applyAlignment="1" applyProtection="1">
      <alignment horizontal="right" vertical="top" wrapText="1"/>
    </xf>
    <xf numFmtId="4" fontId="2" fillId="4" borderId="1" xfId="0" applyNumberFormat="1" applyFont="1" applyFill="1" applyBorder="1" applyAlignment="1" applyProtection="1">
      <alignment horizontal="right" vertical="top" wrapText="1"/>
    </xf>
    <xf numFmtId="0" fontId="2" fillId="18" borderId="1" xfId="0" applyNumberFormat="1" applyFont="1" applyFill="1" applyBorder="1" applyAlignment="1" applyProtection="1">
      <alignment horizontal="right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4" fontId="2" fillId="18" borderId="1" xfId="0" applyNumberFormat="1" applyFont="1" applyFill="1" applyBorder="1" applyAlignment="1" applyProtection="1">
      <alignment horizontal="right" vertical="top" wrapText="1"/>
    </xf>
    <xf numFmtId="0" fontId="0" fillId="21" borderId="3" xfId="0" applyNumberFormat="1" applyFont="1" applyFill="1" applyBorder="1" applyAlignment="1" applyProtection="1">
      <alignment wrapText="1"/>
      <protection locked="0"/>
    </xf>
    <xf numFmtId="0" fontId="7" fillId="3" borderId="1" xfId="0" applyNumberFormat="1" applyFont="1" applyFill="1" applyBorder="1" applyAlignment="1" applyProtection="1">
      <alignment horizontal="left" vertical="top" wrapText="1"/>
    </xf>
    <xf numFmtId="4" fontId="7" fillId="18" borderId="1" xfId="0" applyNumberFormat="1" applyFont="1" applyFill="1" applyBorder="1" applyAlignment="1" applyProtection="1">
      <alignment horizontal="right" vertical="top" wrapText="1"/>
    </xf>
    <xf numFmtId="0" fontId="7" fillId="18" borderId="1" xfId="0" applyNumberFormat="1" applyFont="1" applyFill="1" applyBorder="1" applyAlignment="1" applyProtection="1">
      <alignment horizontal="right" vertical="top" wrapText="1"/>
    </xf>
    <xf numFmtId="2" fontId="7" fillId="18" borderId="1" xfId="0" applyNumberFormat="1" applyFont="1" applyFill="1" applyBorder="1" applyAlignment="1" applyProtection="1">
      <alignment horizontal="right" vertical="top" wrapText="1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0" fontId="1" fillId="12" borderId="3" xfId="0" applyNumberFormat="1" applyFont="1" applyFill="1" applyBorder="1" applyAlignment="1" applyProtection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D219"/>
  <sheetViews>
    <sheetView tabSelected="1" topLeftCell="I25" workbookViewId="0">
      <selection activeCell="W60" sqref="W60:X60"/>
    </sheetView>
  </sheetViews>
  <sheetFormatPr defaultRowHeight="15"/>
  <cols>
    <col min="1" max="1" width="3.28515625" customWidth="1"/>
    <col min="2" max="4" width="6.28515625" customWidth="1"/>
    <col min="5" max="5" width="2.42578125" customWidth="1"/>
    <col min="6" max="6" width="22" customWidth="1"/>
    <col min="7" max="7" width="5" customWidth="1"/>
    <col min="8" max="8" width="22.7109375" customWidth="1"/>
    <col min="9" max="9" width="2" customWidth="1"/>
    <col min="10" max="10" width="3.85546875" customWidth="1"/>
    <col min="11" max="11" width="0.140625" customWidth="1"/>
    <col min="12" max="12" width="5.85546875" customWidth="1"/>
    <col min="13" max="14" width="7.85546875" style="30" customWidth="1"/>
    <col min="15" max="15" width="0.28515625" customWidth="1"/>
    <col min="16" max="16" width="6.28515625" customWidth="1"/>
    <col min="17" max="17" width="6.140625" customWidth="1"/>
    <col min="18" max="18" width="6.7109375" customWidth="1"/>
    <col min="19" max="19" width="5.7109375" customWidth="1"/>
    <col min="20" max="20" width="6.7109375" customWidth="1"/>
    <col min="21" max="21" width="0.42578125" customWidth="1"/>
    <col min="22" max="22" width="5.28515625" customWidth="1"/>
    <col min="23" max="23" width="2.28515625" customWidth="1"/>
    <col min="24" max="24" width="6.28515625" customWidth="1"/>
    <col min="25" max="25" width="2.140625" customWidth="1"/>
    <col min="26" max="26" width="0.28515625" customWidth="1"/>
    <col min="27" max="27" width="3.28515625" customWidth="1"/>
    <col min="28" max="28" width="5.7109375" customWidth="1"/>
    <col min="29" max="29" width="0.140625" customWidth="1"/>
    <col min="30" max="30" width="3.28515625" customWidth="1"/>
  </cols>
  <sheetData>
    <row r="1" spans="1:30" ht="12" customHeight="1">
      <c r="A1" s="1"/>
      <c r="B1" s="50" t="s">
        <v>0</v>
      </c>
      <c r="C1" s="50"/>
      <c r="D1" s="50"/>
      <c r="E1" s="50"/>
      <c r="F1" s="50"/>
      <c r="G1" s="1"/>
      <c r="H1" s="1"/>
      <c r="I1" s="1"/>
      <c r="J1" s="1"/>
      <c r="K1" s="1"/>
      <c r="L1" s="1"/>
      <c r="M1" s="24"/>
      <c r="N1" s="24"/>
      <c r="O1" s="1"/>
      <c r="P1" s="1"/>
      <c r="Q1" s="1"/>
      <c r="R1" s="1"/>
      <c r="S1" s="1"/>
      <c r="T1" s="1"/>
      <c r="U1" s="1"/>
      <c r="V1" s="51"/>
      <c r="W1" s="51"/>
      <c r="X1" s="51"/>
      <c r="Y1" s="51"/>
      <c r="Z1" s="1"/>
      <c r="AA1" s="47"/>
      <c r="AB1" s="47"/>
      <c r="AC1" s="47"/>
      <c r="AD1" s="1"/>
    </row>
    <row r="2" spans="1:30" ht="12" customHeight="1">
      <c r="A2" s="1"/>
      <c r="B2" s="47" t="s">
        <v>1</v>
      </c>
      <c r="C2" s="47"/>
      <c r="D2" s="47"/>
      <c r="E2" s="47"/>
      <c r="F2" s="47"/>
      <c r="G2" s="1"/>
      <c r="H2" s="1"/>
      <c r="I2" s="1"/>
      <c r="J2" s="1"/>
      <c r="K2" s="1"/>
      <c r="L2" s="1"/>
      <c r="M2" s="24"/>
      <c r="N2" s="2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2" customHeight="1">
      <c r="A3" s="1"/>
      <c r="B3" s="47" t="s">
        <v>2</v>
      </c>
      <c r="C3" s="47"/>
      <c r="D3" s="47"/>
      <c r="E3" s="47"/>
      <c r="F3" s="47"/>
      <c r="G3" s="1"/>
      <c r="H3" s="1"/>
      <c r="I3" s="1"/>
      <c r="J3" s="1"/>
      <c r="K3" s="1"/>
      <c r="L3" s="1"/>
      <c r="M3" s="24"/>
      <c r="N3" s="2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2" customHeight="1">
      <c r="A4" s="1"/>
      <c r="B4" s="47" t="s">
        <v>3</v>
      </c>
      <c r="C4" s="47"/>
      <c r="D4" s="47"/>
      <c r="E4" s="47"/>
      <c r="F4" s="47"/>
      <c r="G4" s="1"/>
      <c r="H4" s="1"/>
      <c r="I4" s="1"/>
      <c r="J4" s="1"/>
      <c r="K4" s="1"/>
      <c r="L4" s="1"/>
      <c r="M4" s="24"/>
      <c r="N4" s="2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5.099999999999999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4"/>
      <c r="N5" s="2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7.100000000000001" customHeight="1">
      <c r="A6" s="1"/>
      <c r="B6" s="48" t="s">
        <v>4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1"/>
    </row>
    <row r="7" spans="1:30" ht="15" customHeight="1">
      <c r="A7" s="1"/>
      <c r="B7" s="49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1"/>
    </row>
    <row r="8" spans="1:30" ht="15" customHeight="1">
      <c r="A8" s="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1"/>
    </row>
    <row r="9" spans="1:30" ht="12" customHeight="1" thickBot="1">
      <c r="A9" s="1"/>
      <c r="B9" s="53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54" t="s">
        <v>7</v>
      </c>
      <c r="N9" s="54"/>
      <c r="O9" s="55" t="s">
        <v>8</v>
      </c>
      <c r="P9" s="55"/>
      <c r="Q9" s="55"/>
      <c r="R9" s="55" t="s">
        <v>9</v>
      </c>
      <c r="S9" s="55"/>
      <c r="T9" s="55" t="s">
        <v>10</v>
      </c>
      <c r="U9" s="55"/>
      <c r="V9" s="55"/>
      <c r="W9" s="56" t="s">
        <v>11</v>
      </c>
      <c r="X9" s="56"/>
      <c r="Y9" s="56" t="s">
        <v>12</v>
      </c>
      <c r="Z9" s="56"/>
      <c r="AA9" s="56"/>
      <c r="AB9" s="56" t="s">
        <v>13</v>
      </c>
      <c r="AC9" s="56"/>
      <c r="AD9" s="1"/>
    </row>
    <row r="10" spans="1:30" ht="15.75" customHeight="1" thickBot="1">
      <c r="A10" s="1"/>
      <c r="B10" s="53"/>
      <c r="C10" s="5"/>
      <c r="D10" s="5"/>
      <c r="E10" s="5"/>
      <c r="F10" s="5"/>
      <c r="G10" s="5"/>
      <c r="H10" s="5"/>
      <c r="I10" s="5"/>
      <c r="J10" s="5"/>
      <c r="K10" s="5"/>
      <c r="L10" s="5"/>
      <c r="M10" s="60" t="s">
        <v>426</v>
      </c>
      <c r="N10" s="60"/>
      <c r="O10" s="57" t="s">
        <v>14</v>
      </c>
      <c r="P10" s="57"/>
      <c r="Q10" s="45" t="s">
        <v>427</v>
      </c>
      <c r="R10" s="46" t="s">
        <v>421</v>
      </c>
      <c r="S10" s="45" t="s">
        <v>427</v>
      </c>
      <c r="T10" s="46" t="s">
        <v>14</v>
      </c>
      <c r="U10" s="58" t="s">
        <v>428</v>
      </c>
      <c r="V10" s="58"/>
      <c r="W10" s="59" t="s">
        <v>15</v>
      </c>
      <c r="X10" s="59"/>
      <c r="Y10" s="59"/>
      <c r="Z10" s="59"/>
      <c r="AA10" s="59"/>
      <c r="AB10" s="59"/>
      <c r="AC10" s="59"/>
      <c r="AD10" s="1"/>
    </row>
    <row r="11" spans="1:30" ht="3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4"/>
      <c r="N11" s="2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2.95" customHeight="1">
      <c r="A12" s="1"/>
      <c r="B12" s="61" t="s">
        <v>16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1"/>
    </row>
    <row r="13" spans="1:30" ht="15" customHeight="1">
      <c r="A13" s="1"/>
      <c r="B13" s="50"/>
      <c r="C13" s="50"/>
      <c r="D13" s="2" t="s">
        <v>17</v>
      </c>
      <c r="E13" s="50" t="s">
        <v>18</v>
      </c>
      <c r="F13" s="50"/>
      <c r="G13" s="50"/>
      <c r="H13" s="50"/>
      <c r="I13" s="50"/>
      <c r="J13" s="50"/>
      <c r="K13" s="50"/>
      <c r="L13" s="62">
        <v>63218135.619999997</v>
      </c>
      <c r="M13" s="62"/>
      <c r="N13" s="62"/>
      <c r="O13" s="63" t="s">
        <v>19</v>
      </c>
      <c r="P13" s="63"/>
      <c r="Q13" s="63"/>
      <c r="R13" s="62">
        <v>77629218</v>
      </c>
      <c r="S13" s="62"/>
      <c r="T13" s="62">
        <v>74220988</v>
      </c>
      <c r="U13" s="62"/>
      <c r="V13" s="62"/>
      <c r="W13" s="64">
        <f>O13/L13*100</f>
        <v>121.68852694805238</v>
      </c>
      <c r="X13" s="64"/>
      <c r="Y13" s="64">
        <f>R13/O13*100</f>
        <v>100.9099273568594</v>
      </c>
      <c r="Z13" s="64"/>
      <c r="AA13" s="64"/>
      <c r="AB13" s="65">
        <f>T13/R13*100</f>
        <v>95.609604105505738</v>
      </c>
      <c r="AC13" s="65"/>
      <c r="AD13" s="1"/>
    </row>
    <row r="14" spans="1:30" ht="15" customHeight="1">
      <c r="A14" s="1"/>
      <c r="B14" s="66"/>
      <c r="C14" s="66"/>
      <c r="D14" s="23" t="s">
        <v>21</v>
      </c>
      <c r="E14" s="66" t="s">
        <v>22</v>
      </c>
      <c r="F14" s="66"/>
      <c r="G14" s="66"/>
      <c r="H14" s="66"/>
      <c r="I14" s="66"/>
      <c r="J14" s="66"/>
      <c r="K14" s="66"/>
      <c r="L14" s="62" t="s">
        <v>23</v>
      </c>
      <c r="M14" s="62"/>
      <c r="N14" s="62"/>
      <c r="O14" s="62" t="s">
        <v>24</v>
      </c>
      <c r="P14" s="62"/>
      <c r="Q14" s="62"/>
      <c r="R14" s="62" t="s">
        <v>24</v>
      </c>
      <c r="S14" s="62"/>
      <c r="T14" s="62" t="s">
        <v>25</v>
      </c>
      <c r="U14" s="62"/>
      <c r="V14" s="62"/>
      <c r="W14" s="64">
        <f t="shared" ref="W14:W17" si="0">O14/L14*100</f>
        <v>244.56943508563663</v>
      </c>
      <c r="X14" s="64"/>
      <c r="Y14" s="64">
        <f t="shared" ref="Y14:Y17" si="1">R14/O14*100</f>
        <v>100</v>
      </c>
      <c r="Z14" s="64"/>
      <c r="AA14" s="64"/>
      <c r="AB14" s="65">
        <f t="shared" ref="AB14:AB17" si="2">T14/R14*100</f>
        <v>117.11997187956749</v>
      </c>
      <c r="AC14" s="65"/>
      <c r="AD14" s="1"/>
    </row>
    <row r="15" spans="1:30" ht="15" customHeight="1">
      <c r="A15" s="1"/>
      <c r="B15" s="66"/>
      <c r="C15" s="66"/>
      <c r="D15" s="23" t="s">
        <v>9</v>
      </c>
      <c r="E15" s="66" t="s">
        <v>28</v>
      </c>
      <c r="F15" s="66"/>
      <c r="G15" s="66"/>
      <c r="H15" s="66"/>
      <c r="I15" s="66"/>
      <c r="J15" s="66"/>
      <c r="K15" s="66"/>
      <c r="L15" s="62">
        <v>56826722.509999998</v>
      </c>
      <c r="M15" s="62"/>
      <c r="N15" s="62"/>
      <c r="O15" s="62" t="s">
        <v>29</v>
      </c>
      <c r="P15" s="62"/>
      <c r="Q15" s="62"/>
      <c r="R15" s="62" t="s">
        <v>30</v>
      </c>
      <c r="S15" s="62"/>
      <c r="T15" s="62" t="s">
        <v>31</v>
      </c>
      <c r="U15" s="62"/>
      <c r="V15" s="62"/>
      <c r="W15" s="64">
        <f t="shared" si="0"/>
        <v>88.1230691972209</v>
      </c>
      <c r="X15" s="64"/>
      <c r="Y15" s="64">
        <f t="shared" si="1"/>
        <v>100.99845335581369</v>
      </c>
      <c r="Z15" s="64"/>
      <c r="AA15" s="64"/>
      <c r="AB15" s="65">
        <f t="shared" si="2"/>
        <v>104.77930956268813</v>
      </c>
      <c r="AC15" s="65"/>
      <c r="AD15" s="1"/>
    </row>
    <row r="16" spans="1:30" ht="15" customHeight="1">
      <c r="A16" s="1"/>
      <c r="B16" s="66"/>
      <c r="C16" s="66"/>
      <c r="D16" s="23" t="s">
        <v>10</v>
      </c>
      <c r="E16" s="66" t="s">
        <v>34</v>
      </c>
      <c r="F16" s="66"/>
      <c r="G16" s="66"/>
      <c r="H16" s="66"/>
      <c r="I16" s="66"/>
      <c r="J16" s="66"/>
      <c r="K16" s="66"/>
      <c r="L16" s="62">
        <v>16129903.26</v>
      </c>
      <c r="M16" s="62"/>
      <c r="N16" s="62"/>
      <c r="O16" s="62" t="s">
        <v>35</v>
      </c>
      <c r="P16" s="62"/>
      <c r="Q16" s="62"/>
      <c r="R16" s="62">
        <v>41104281</v>
      </c>
      <c r="S16" s="62"/>
      <c r="T16" s="62" t="s">
        <v>36</v>
      </c>
      <c r="U16" s="62"/>
      <c r="V16" s="62"/>
      <c r="W16" s="64">
        <f t="shared" si="0"/>
        <v>253.53953052784769</v>
      </c>
      <c r="X16" s="64"/>
      <c r="Y16" s="64">
        <f t="shared" si="1"/>
        <v>100.51007831364882</v>
      </c>
      <c r="Z16" s="64"/>
      <c r="AA16" s="64"/>
      <c r="AB16" s="65">
        <f t="shared" si="2"/>
        <v>105.38974517033883</v>
      </c>
      <c r="AC16" s="65"/>
      <c r="AD16" s="1"/>
    </row>
    <row r="17" spans="1:30" ht="24" customHeight="1">
      <c r="A17" s="1"/>
      <c r="B17" s="22"/>
      <c r="C17" s="22"/>
      <c r="D17" s="22"/>
      <c r="E17" s="67" t="s">
        <v>37</v>
      </c>
      <c r="F17" s="67"/>
      <c r="G17" s="67"/>
      <c r="H17" s="67"/>
      <c r="I17" s="67"/>
      <c r="J17" s="67"/>
      <c r="K17" s="22"/>
      <c r="L17" s="68">
        <f>(L13+L14)-L15-L16</f>
        <v>-8333307.6100000013</v>
      </c>
      <c r="M17" s="68"/>
      <c r="N17" s="68"/>
      <c r="O17" s="68" t="s">
        <v>38</v>
      </c>
      <c r="P17" s="68"/>
      <c r="Q17" s="68"/>
      <c r="R17" s="68">
        <f>(R13+R14)-R15-R16</f>
        <v>-10615868</v>
      </c>
      <c r="S17" s="68"/>
      <c r="T17" s="68">
        <f>(T13+T14)-T15-T16</f>
        <v>-18068414</v>
      </c>
      <c r="U17" s="68"/>
      <c r="V17" s="68"/>
      <c r="W17" s="64">
        <f t="shared" si="0"/>
        <v>127.28760891139117</v>
      </c>
      <c r="X17" s="64"/>
      <c r="Y17" s="64">
        <f t="shared" si="1"/>
        <v>100.08107648453873</v>
      </c>
      <c r="Z17" s="64"/>
      <c r="AA17" s="64"/>
      <c r="AB17" s="65">
        <f t="shared" si="2"/>
        <v>170.20194674613515</v>
      </c>
      <c r="AC17" s="65"/>
      <c r="AD17" s="1"/>
    </row>
    <row r="18" spans="1:30" ht="12.95" customHeight="1">
      <c r="A18" s="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5"/>
      <c r="N18" s="25"/>
      <c r="O18" s="22"/>
      <c r="P18" s="22"/>
      <c r="Q18" s="22"/>
      <c r="R18" s="22"/>
      <c r="S18" s="22"/>
      <c r="T18" s="22"/>
      <c r="U18" s="22"/>
      <c r="V18" s="22"/>
      <c r="W18" s="43"/>
      <c r="X18" s="43"/>
      <c r="Y18" s="22"/>
      <c r="Z18" s="22"/>
      <c r="AA18" s="22"/>
      <c r="AB18" s="22"/>
      <c r="AC18" s="22"/>
      <c r="AD18" s="1"/>
    </row>
    <row r="19" spans="1:30" ht="12.95" customHeight="1">
      <c r="A19" s="1"/>
      <c r="B19" s="67" t="s">
        <v>39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1"/>
    </row>
    <row r="20" spans="1:30" ht="15" customHeight="1">
      <c r="A20" s="1"/>
      <c r="B20" s="66"/>
      <c r="C20" s="66"/>
      <c r="D20" s="23" t="s">
        <v>40</v>
      </c>
      <c r="E20" s="66" t="s">
        <v>41</v>
      </c>
      <c r="F20" s="66"/>
      <c r="G20" s="66"/>
      <c r="H20" s="66"/>
      <c r="I20" s="66"/>
      <c r="J20" s="66"/>
      <c r="K20" s="66"/>
      <c r="L20" s="62" t="s">
        <v>42</v>
      </c>
      <c r="M20" s="62"/>
      <c r="N20" s="62"/>
      <c r="O20" s="62" t="s">
        <v>43</v>
      </c>
      <c r="P20" s="62"/>
      <c r="Q20" s="62"/>
      <c r="R20" s="62">
        <v>17823800</v>
      </c>
      <c r="S20" s="62"/>
      <c r="T20" s="62">
        <v>22786000</v>
      </c>
      <c r="U20" s="62"/>
      <c r="V20" s="62"/>
      <c r="W20" s="62">
        <f>O20/L20*100</f>
        <v>385.05813539868865</v>
      </c>
      <c r="X20" s="62"/>
      <c r="Y20" s="62">
        <f>R20/O20*100</f>
        <v>100.04827338452557</v>
      </c>
      <c r="Z20" s="62"/>
      <c r="AA20" s="62"/>
      <c r="AB20" s="62">
        <f>T20/R20*100</f>
        <v>127.84030341453563</v>
      </c>
      <c r="AC20" s="62"/>
      <c r="AD20" s="1"/>
    </row>
    <row r="21" spans="1:30" ht="15" customHeight="1">
      <c r="A21" s="1"/>
      <c r="B21" s="66"/>
      <c r="C21" s="66"/>
      <c r="D21" s="23" t="s">
        <v>44</v>
      </c>
      <c r="E21" s="66" t="s">
        <v>45</v>
      </c>
      <c r="F21" s="66"/>
      <c r="G21" s="66"/>
      <c r="H21" s="66"/>
      <c r="I21" s="66"/>
      <c r="J21" s="66"/>
      <c r="K21" s="66"/>
      <c r="L21" s="62">
        <v>1074239.1200000001</v>
      </c>
      <c r="M21" s="62"/>
      <c r="N21" s="62"/>
      <c r="O21" s="62" t="s">
        <v>47</v>
      </c>
      <c r="P21" s="62"/>
      <c r="Q21" s="62"/>
      <c r="R21" s="62" t="s">
        <v>47</v>
      </c>
      <c r="S21" s="62"/>
      <c r="T21" s="62" t="s">
        <v>48</v>
      </c>
      <c r="U21" s="62"/>
      <c r="V21" s="62"/>
      <c r="W21" s="62">
        <f t="shared" ref="W21:W22" si="3">O21/L21*100</f>
        <v>579.63128358237407</v>
      </c>
      <c r="X21" s="62"/>
      <c r="Y21" s="62" t="s">
        <v>26</v>
      </c>
      <c r="Z21" s="62"/>
      <c r="AA21" s="62"/>
      <c r="AB21" s="62">
        <f>T21/R21*100</f>
        <v>57.403158628766207</v>
      </c>
      <c r="AC21" s="62"/>
      <c r="AD21" s="1"/>
    </row>
    <row r="22" spans="1:30" ht="12.95" customHeight="1">
      <c r="A22" s="1"/>
      <c r="B22" s="22"/>
      <c r="C22" s="22"/>
      <c r="D22" s="22"/>
      <c r="E22" s="67" t="s">
        <v>50</v>
      </c>
      <c r="F22" s="67"/>
      <c r="G22" s="67"/>
      <c r="H22" s="67"/>
      <c r="I22" s="67"/>
      <c r="J22" s="67"/>
      <c r="K22" s="22"/>
      <c r="L22" s="68">
        <f>L20-L21</f>
        <v>3552386.9299999997</v>
      </c>
      <c r="M22" s="68"/>
      <c r="N22" s="68"/>
      <c r="O22" s="68" t="s">
        <v>51</v>
      </c>
      <c r="P22" s="68"/>
      <c r="Q22" s="68"/>
      <c r="R22" s="68">
        <f>R20-R21</f>
        <v>11597174</v>
      </c>
      <c r="S22" s="68"/>
      <c r="T22" s="68">
        <f>T20-T21</f>
        <v>19211720</v>
      </c>
      <c r="U22" s="68"/>
      <c r="V22" s="68"/>
      <c r="W22" s="62">
        <f t="shared" si="3"/>
        <v>326.21936259629246</v>
      </c>
      <c r="X22" s="62"/>
      <c r="Y22" s="68">
        <f>R22/O22*100</f>
        <v>100.07421102889795</v>
      </c>
      <c r="Z22" s="68"/>
      <c r="AA22" s="68"/>
      <c r="AB22" s="68">
        <f>T22/R22*100</f>
        <v>165.65863373266626</v>
      </c>
      <c r="AC22" s="68"/>
      <c r="AD22" s="1"/>
    </row>
    <row r="23" spans="1:30" ht="12.95" customHeight="1">
      <c r="A23" s="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5"/>
      <c r="N23" s="25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1"/>
    </row>
    <row r="24" spans="1:30" ht="12.95" customHeight="1">
      <c r="A24" s="1"/>
      <c r="B24" s="67" t="s">
        <v>52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1"/>
    </row>
    <row r="25" spans="1:30" ht="15" customHeight="1">
      <c r="A25" s="1"/>
      <c r="B25" s="66"/>
      <c r="C25" s="66"/>
      <c r="D25" s="23" t="s">
        <v>53</v>
      </c>
      <c r="E25" s="66" t="s">
        <v>54</v>
      </c>
      <c r="F25" s="66"/>
      <c r="G25" s="66"/>
      <c r="H25" s="66"/>
      <c r="I25" s="66"/>
      <c r="J25" s="66"/>
      <c r="K25" s="66"/>
      <c r="L25" s="62">
        <v>650172.04</v>
      </c>
      <c r="M25" s="62"/>
      <c r="N25" s="62"/>
      <c r="O25" s="62" t="s">
        <v>55</v>
      </c>
      <c r="P25" s="62"/>
      <c r="Q25" s="62"/>
      <c r="R25" s="62" t="s">
        <v>55</v>
      </c>
      <c r="S25" s="62"/>
      <c r="T25" s="62" t="s">
        <v>56</v>
      </c>
      <c r="U25" s="62"/>
      <c r="V25" s="62"/>
      <c r="W25" s="62">
        <f>O25/L25*100</f>
        <v>-150.93020610360298</v>
      </c>
      <c r="X25" s="62"/>
      <c r="Y25" s="62" t="s">
        <v>26</v>
      </c>
      <c r="Z25" s="62"/>
      <c r="AA25" s="62"/>
      <c r="AB25" s="62">
        <f>T25/R25*100</f>
        <v>116.50861199258946</v>
      </c>
      <c r="AC25" s="62"/>
      <c r="AD25" s="1"/>
    </row>
    <row r="26" spans="1:30" ht="12.95" customHeight="1">
      <c r="A26" s="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5"/>
      <c r="N26" s="25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1"/>
    </row>
    <row r="27" spans="1:30" ht="12.95" customHeight="1">
      <c r="A27" s="1"/>
      <c r="B27" s="67" t="s">
        <v>58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1"/>
    </row>
    <row r="28" spans="1:30" ht="12.95" customHeight="1">
      <c r="A28" s="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5"/>
      <c r="N28" s="25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1"/>
    </row>
    <row r="29" spans="1:30" ht="12.95" customHeight="1">
      <c r="A29" s="1"/>
      <c r="B29" s="22"/>
      <c r="C29" s="22"/>
      <c r="D29" s="22"/>
      <c r="E29" s="67" t="s">
        <v>59</v>
      </c>
      <c r="F29" s="67"/>
      <c r="G29" s="67"/>
      <c r="H29" s="67"/>
      <c r="I29" s="67"/>
      <c r="J29" s="67"/>
      <c r="K29" s="22"/>
      <c r="L29" s="68">
        <f>L17+L22+L25</f>
        <v>-4130748.6400000015</v>
      </c>
      <c r="M29" s="68"/>
      <c r="N29" s="68"/>
      <c r="O29" s="68" t="s">
        <v>60</v>
      </c>
      <c r="P29" s="68"/>
      <c r="Q29" s="68"/>
      <c r="R29" s="68" t="s">
        <v>60</v>
      </c>
      <c r="S29" s="68"/>
      <c r="T29" s="68" t="s">
        <v>60</v>
      </c>
      <c r="U29" s="68"/>
      <c r="V29" s="68"/>
      <c r="W29" s="68">
        <f>O29/L29*100</f>
        <v>0</v>
      </c>
      <c r="X29" s="68"/>
      <c r="Y29" s="68" t="s">
        <v>60</v>
      </c>
      <c r="Z29" s="68"/>
      <c r="AA29" s="68"/>
      <c r="AB29" s="68" t="s">
        <v>60</v>
      </c>
      <c r="AC29" s="68"/>
      <c r="AD29" s="1"/>
    </row>
    <row r="30" spans="1:30" ht="12.95" customHeight="1">
      <c r="A30" s="12"/>
      <c r="B30" s="13"/>
      <c r="C30" s="13"/>
      <c r="D30" s="13"/>
      <c r="E30" s="14"/>
      <c r="F30" s="14"/>
      <c r="G30" s="14"/>
      <c r="H30" s="14"/>
      <c r="I30" s="14"/>
      <c r="J30" s="14"/>
      <c r="K30" s="13"/>
      <c r="L30" s="15"/>
      <c r="M30" s="26"/>
      <c r="N30" s="26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2"/>
    </row>
    <row r="31" spans="1:30" ht="12.95" customHeight="1">
      <c r="A31" s="12"/>
      <c r="B31" s="13"/>
      <c r="C31" s="13"/>
      <c r="D31" s="13"/>
      <c r="E31" s="14"/>
      <c r="F31" s="14"/>
      <c r="G31" s="14"/>
      <c r="H31" s="14"/>
      <c r="I31" s="14"/>
      <c r="J31" s="14"/>
      <c r="K31" s="13"/>
      <c r="L31" s="15"/>
      <c r="M31" s="26"/>
      <c r="N31" s="2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2"/>
    </row>
    <row r="32" spans="1:30" ht="12.95" customHeight="1">
      <c r="A32" s="12"/>
      <c r="B32" s="13"/>
      <c r="C32" s="13"/>
      <c r="D32" s="13"/>
      <c r="E32" s="14"/>
      <c r="F32" s="14"/>
      <c r="G32" s="14"/>
      <c r="H32" s="14"/>
      <c r="I32" s="14"/>
      <c r="J32" s="14"/>
      <c r="K32" s="13"/>
      <c r="L32" s="15"/>
      <c r="M32" s="26"/>
      <c r="N32" s="26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2"/>
    </row>
    <row r="33" spans="1:30" ht="12.95" customHeight="1">
      <c r="A33" s="12"/>
      <c r="B33" s="13"/>
      <c r="C33" s="13"/>
      <c r="D33" s="13"/>
      <c r="E33" s="14"/>
      <c r="F33" s="14"/>
      <c r="G33" s="14"/>
      <c r="H33" s="14"/>
      <c r="I33" s="14"/>
      <c r="J33" s="14"/>
      <c r="K33" s="13"/>
      <c r="L33" s="15"/>
      <c r="M33" s="26"/>
      <c r="N33" s="26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2"/>
    </row>
    <row r="34" spans="1:30" ht="12.95" customHeight="1">
      <c r="A34" s="12"/>
      <c r="B34" s="13"/>
      <c r="C34" s="13"/>
      <c r="D34" s="13"/>
      <c r="E34" s="14"/>
      <c r="F34" s="14"/>
      <c r="G34" s="14"/>
      <c r="H34" s="14"/>
      <c r="I34" s="14"/>
      <c r="J34" s="14"/>
      <c r="K34" s="13"/>
      <c r="L34" s="15"/>
      <c r="M34" s="26"/>
      <c r="N34" s="26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2"/>
    </row>
    <row r="35" spans="1:30" ht="12.95" customHeight="1">
      <c r="A35" s="12"/>
      <c r="B35" s="13"/>
      <c r="C35" s="13"/>
      <c r="D35" s="13"/>
      <c r="E35" s="14"/>
      <c r="F35" s="14"/>
      <c r="G35" s="14"/>
      <c r="H35" s="14"/>
      <c r="I35" s="14"/>
      <c r="J35" s="14"/>
      <c r="K35" s="13"/>
      <c r="L35" s="15"/>
      <c r="M35" s="26"/>
      <c r="N35" s="26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2"/>
    </row>
    <row r="36" spans="1:30" ht="12.95" customHeight="1">
      <c r="A36" s="12"/>
      <c r="B36" s="13"/>
      <c r="C36" s="13"/>
      <c r="D36" s="13"/>
      <c r="E36" s="14"/>
      <c r="F36" s="14"/>
      <c r="G36" s="14"/>
      <c r="H36" s="14"/>
      <c r="I36" s="14"/>
      <c r="J36" s="14"/>
      <c r="K36" s="13"/>
      <c r="L36" s="15"/>
      <c r="M36" s="26"/>
      <c r="N36" s="26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2"/>
    </row>
    <row r="37" spans="1:30" ht="12.95" customHeight="1">
      <c r="A37" s="12"/>
      <c r="B37" s="13"/>
      <c r="C37" s="13"/>
      <c r="D37" s="13"/>
      <c r="E37" s="14"/>
      <c r="F37" s="14"/>
      <c r="G37" s="14"/>
      <c r="H37" s="14"/>
      <c r="I37" s="14"/>
      <c r="J37" s="14"/>
      <c r="K37" s="13"/>
      <c r="L37" s="15"/>
      <c r="M37" s="26"/>
      <c r="N37" s="2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2"/>
    </row>
    <row r="38" spans="1:30" ht="12.95" customHeight="1">
      <c r="A38" s="12"/>
      <c r="B38" s="13"/>
      <c r="C38" s="13"/>
      <c r="D38" s="13"/>
      <c r="E38" s="14"/>
      <c r="F38" s="14"/>
      <c r="G38" s="14"/>
      <c r="H38" s="14"/>
      <c r="I38" s="14"/>
      <c r="J38" s="14"/>
      <c r="K38" s="13"/>
      <c r="L38" s="15"/>
      <c r="M38" s="26"/>
      <c r="N38" s="26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2"/>
    </row>
    <row r="39" spans="1:30" ht="12.95" customHeight="1">
      <c r="A39" s="12"/>
      <c r="B39" s="13"/>
      <c r="C39" s="13"/>
      <c r="D39" s="13"/>
      <c r="E39" s="14"/>
      <c r="F39" s="14"/>
      <c r="G39" s="14"/>
      <c r="H39" s="14"/>
      <c r="I39" s="14"/>
      <c r="J39" s="14"/>
      <c r="K39" s="13"/>
      <c r="L39" s="15"/>
      <c r="M39" s="26"/>
      <c r="N39" s="26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2"/>
    </row>
    <row r="40" spans="1:30" ht="12.95" customHeight="1">
      <c r="A40" s="12"/>
      <c r="B40" s="13"/>
      <c r="C40" s="13"/>
      <c r="D40" s="13"/>
      <c r="E40" s="14"/>
      <c r="F40" s="14"/>
      <c r="G40" s="14"/>
      <c r="H40" s="14"/>
      <c r="I40" s="14"/>
      <c r="J40" s="14"/>
      <c r="K40" s="13"/>
      <c r="L40" s="15"/>
      <c r="M40" s="26"/>
      <c r="N40" s="26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2"/>
    </row>
    <row r="41" spans="1:30" ht="12.95" customHeight="1">
      <c r="A41" s="12"/>
      <c r="B41" s="13"/>
      <c r="C41" s="13"/>
      <c r="D41" s="13"/>
      <c r="E41" s="14"/>
      <c r="F41" s="14"/>
      <c r="G41" s="14"/>
      <c r="H41" s="14"/>
      <c r="I41" s="14"/>
      <c r="J41" s="14"/>
      <c r="K41" s="13"/>
      <c r="L41" s="15"/>
      <c r="M41" s="26"/>
      <c r="N41" s="2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2"/>
    </row>
    <row r="42" spans="1:30" ht="12.95" customHeight="1">
      <c r="A42" s="12"/>
      <c r="B42" s="13"/>
      <c r="C42" s="13"/>
      <c r="D42" s="13"/>
      <c r="E42" s="14"/>
      <c r="F42" s="14"/>
      <c r="G42" s="14"/>
      <c r="H42" s="14"/>
      <c r="I42" s="14"/>
      <c r="J42" s="14"/>
      <c r="K42" s="13"/>
      <c r="L42" s="15"/>
      <c r="M42" s="26"/>
      <c r="N42" s="26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2"/>
    </row>
    <row r="43" spans="1:30" ht="12.95" customHeight="1">
      <c r="A43" s="12"/>
      <c r="B43" s="13"/>
      <c r="C43" s="13"/>
      <c r="D43" s="13"/>
      <c r="E43" s="14"/>
      <c r="F43" s="14"/>
      <c r="G43" s="14"/>
      <c r="H43" s="14"/>
      <c r="I43" s="14"/>
      <c r="J43" s="14"/>
      <c r="K43" s="13"/>
      <c r="L43" s="15"/>
      <c r="M43" s="26"/>
      <c r="N43" s="26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2"/>
    </row>
    <row r="44" spans="1:30" ht="12.95" customHeight="1">
      <c r="A44" s="12"/>
      <c r="B44" s="13"/>
      <c r="C44" s="13"/>
      <c r="D44" s="13"/>
      <c r="E44" s="14"/>
      <c r="F44" s="14"/>
      <c r="G44" s="14"/>
      <c r="H44" s="14"/>
      <c r="I44" s="14"/>
      <c r="J44" s="14"/>
      <c r="K44" s="13"/>
      <c r="L44" s="15"/>
      <c r="M44" s="26"/>
      <c r="N44" s="26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2"/>
    </row>
    <row r="45" spans="1:30" ht="12.95" customHeight="1">
      <c r="A45" s="12"/>
      <c r="B45" s="13"/>
      <c r="C45" s="13"/>
      <c r="D45" s="13"/>
      <c r="E45" s="14"/>
      <c r="F45" s="14"/>
      <c r="G45" s="14"/>
      <c r="H45" s="14"/>
      <c r="I45" s="14"/>
      <c r="J45" s="14"/>
      <c r="K45" s="13"/>
      <c r="L45" s="15"/>
      <c r="M45" s="26"/>
      <c r="N45" s="26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2"/>
    </row>
    <row r="46" spans="1:30" ht="12.95" customHeight="1">
      <c r="A46" s="12"/>
      <c r="B46" s="13"/>
      <c r="C46" s="13"/>
      <c r="D46" s="13"/>
      <c r="E46" s="14"/>
      <c r="F46" s="14"/>
      <c r="G46" s="14"/>
      <c r="H46" s="14"/>
      <c r="I46" s="14"/>
      <c r="J46" s="14"/>
      <c r="K46" s="13"/>
      <c r="L46" s="15"/>
      <c r="M46" s="26"/>
      <c r="N46" s="26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2"/>
    </row>
    <row r="47" spans="1:30" ht="12.95" customHeight="1">
      <c r="A47" s="12"/>
      <c r="B47" s="13"/>
      <c r="C47" s="13"/>
      <c r="D47" s="13"/>
      <c r="E47" s="14"/>
      <c r="F47" s="14"/>
      <c r="G47" s="14"/>
      <c r="H47" s="14"/>
      <c r="I47" s="14"/>
      <c r="J47" s="14"/>
      <c r="K47" s="13"/>
      <c r="L47" s="15"/>
      <c r="M47" s="26"/>
      <c r="N47" s="26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2"/>
    </row>
    <row r="48" spans="1:30" ht="26.25" customHeight="1" thickBot="1">
      <c r="A48" s="1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1"/>
    </row>
    <row r="49" spans="1:30" ht="12" customHeight="1">
      <c r="A49" s="1"/>
      <c r="B49" s="70" t="s">
        <v>61</v>
      </c>
      <c r="C49" s="70"/>
      <c r="D49" s="70"/>
      <c r="E49" s="70"/>
      <c r="F49" s="18"/>
      <c r="G49" s="18"/>
      <c r="H49" s="71" t="s">
        <v>62</v>
      </c>
      <c r="I49" s="71"/>
      <c r="J49" s="70" t="s">
        <v>429</v>
      </c>
      <c r="K49" s="70"/>
      <c r="L49" s="70"/>
      <c r="M49" s="70"/>
      <c r="N49" s="70"/>
      <c r="O49" s="70"/>
      <c r="P49" s="18"/>
      <c r="Q49" s="18"/>
      <c r="R49" s="18"/>
      <c r="S49" s="18"/>
      <c r="T49" s="18"/>
      <c r="U49" s="18"/>
      <c r="V49" s="18"/>
      <c r="W49" s="18"/>
      <c r="X49" s="71" t="s">
        <v>63</v>
      </c>
      <c r="Y49" s="71"/>
      <c r="Z49" s="71"/>
      <c r="AA49" s="71"/>
      <c r="AB49" s="71"/>
      <c r="AC49" s="1"/>
      <c r="AD49" s="1"/>
    </row>
    <row r="50" spans="1:30" ht="12" customHeight="1">
      <c r="A50" s="12"/>
      <c r="B50" s="39"/>
      <c r="C50" s="39"/>
      <c r="D50" s="39"/>
      <c r="E50" s="39"/>
      <c r="F50" s="12"/>
      <c r="G50" s="12"/>
      <c r="H50" s="40"/>
      <c r="I50" s="40"/>
      <c r="J50" s="39"/>
      <c r="K50" s="39"/>
      <c r="L50" s="39"/>
      <c r="M50" s="39"/>
      <c r="N50" s="39"/>
      <c r="O50" s="39"/>
      <c r="P50" s="12"/>
      <c r="Q50" s="12"/>
      <c r="R50" s="12"/>
      <c r="S50" s="12"/>
      <c r="T50" s="12"/>
      <c r="U50" s="12"/>
      <c r="V50" s="12"/>
      <c r="W50" s="12"/>
      <c r="X50" s="40"/>
      <c r="Y50" s="40"/>
      <c r="Z50" s="40"/>
      <c r="AA50" s="40"/>
      <c r="AB50" s="40"/>
      <c r="AC50" s="12"/>
      <c r="AD50" s="12"/>
    </row>
    <row r="51" spans="1:30" ht="12" customHeight="1">
      <c r="A51" s="1"/>
      <c r="B51" s="50" t="s">
        <v>0</v>
      </c>
      <c r="C51" s="50"/>
      <c r="D51" s="50"/>
      <c r="E51" s="50"/>
      <c r="F51" s="50"/>
      <c r="G51" s="1"/>
      <c r="H51" s="1"/>
      <c r="I51" s="1"/>
      <c r="J51" s="1"/>
      <c r="K51" s="1"/>
      <c r="L51" s="1"/>
      <c r="M51" s="24"/>
      <c r="N51" s="24"/>
      <c r="O51" s="1"/>
      <c r="P51" s="1"/>
      <c r="Q51" s="1"/>
      <c r="R51" s="1"/>
      <c r="S51" s="1"/>
      <c r="T51" s="1"/>
      <c r="U51" s="1"/>
      <c r="V51" s="51"/>
      <c r="W51" s="51"/>
      <c r="X51" s="51"/>
      <c r="Y51" s="51"/>
      <c r="Z51" s="1"/>
      <c r="AA51" s="47"/>
      <c r="AB51" s="47"/>
      <c r="AC51" s="47"/>
      <c r="AD51" s="1"/>
    </row>
    <row r="52" spans="1:30" ht="12" customHeight="1">
      <c r="A52" s="1"/>
      <c r="B52" s="47"/>
      <c r="C52" s="47"/>
      <c r="D52" s="47"/>
      <c r="E52" s="47"/>
      <c r="F52" s="47"/>
      <c r="G52" s="1"/>
      <c r="H52" s="1"/>
      <c r="I52" s="1"/>
      <c r="J52" s="1"/>
      <c r="K52" s="1"/>
      <c r="L52" s="1"/>
      <c r="M52" s="24"/>
      <c r="N52" s="24"/>
      <c r="O52" s="1"/>
      <c r="P52" s="1"/>
      <c r="Q52" s="1"/>
      <c r="R52" s="1"/>
      <c r="S52" s="1"/>
      <c r="T52" s="1"/>
      <c r="U52" s="1"/>
      <c r="V52" s="51"/>
      <c r="W52" s="51"/>
      <c r="X52" s="51"/>
      <c r="Y52" s="51"/>
      <c r="Z52" s="1"/>
      <c r="AA52" s="47"/>
      <c r="AB52" s="47"/>
      <c r="AC52" s="47"/>
      <c r="AD52" s="1"/>
    </row>
    <row r="53" spans="1:30" ht="12" customHeight="1" thickBot="1">
      <c r="A53" s="1"/>
      <c r="B53" s="53" t="s">
        <v>6</v>
      </c>
      <c r="C53" s="78" t="s">
        <v>64</v>
      </c>
      <c r="D53" s="78"/>
      <c r="E53" s="78"/>
      <c r="F53" s="78"/>
      <c r="G53" s="78"/>
      <c r="H53" s="78"/>
      <c r="I53" s="4"/>
      <c r="J53" s="4"/>
      <c r="K53" s="4"/>
      <c r="L53" s="4"/>
      <c r="M53" s="79">
        <v>1</v>
      </c>
      <c r="N53" s="79"/>
      <c r="O53" s="55" t="s">
        <v>8</v>
      </c>
      <c r="P53" s="55"/>
      <c r="Q53" s="55"/>
      <c r="R53" s="55" t="s">
        <v>9</v>
      </c>
      <c r="S53" s="55"/>
      <c r="T53" s="55" t="s">
        <v>10</v>
      </c>
      <c r="U53" s="55"/>
      <c r="V53" s="55"/>
      <c r="W53" s="56" t="s">
        <v>11</v>
      </c>
      <c r="X53" s="56"/>
      <c r="Y53" s="56" t="s">
        <v>12</v>
      </c>
      <c r="Z53" s="56"/>
      <c r="AA53" s="56"/>
      <c r="AB53" s="56" t="s">
        <v>13</v>
      </c>
      <c r="AC53" s="56"/>
      <c r="AD53" s="1"/>
    </row>
    <row r="54" spans="1:30" ht="16.5" customHeight="1" thickBot="1">
      <c r="A54" s="1"/>
      <c r="B54" s="53"/>
      <c r="C54" s="78"/>
      <c r="D54" s="78"/>
      <c r="E54" s="78"/>
      <c r="F54" s="78"/>
      <c r="G54" s="78"/>
      <c r="H54" s="78"/>
      <c r="I54" s="5"/>
      <c r="J54" s="5"/>
      <c r="K54" s="5"/>
      <c r="L54" s="5"/>
      <c r="M54" s="81" t="s">
        <v>426</v>
      </c>
      <c r="N54" s="81"/>
      <c r="O54" s="76" t="s">
        <v>14</v>
      </c>
      <c r="P54" s="76"/>
      <c r="Q54" s="7" t="s">
        <v>427</v>
      </c>
      <c r="R54" s="6" t="s">
        <v>421</v>
      </c>
      <c r="S54" s="7" t="s">
        <v>427</v>
      </c>
      <c r="T54" s="6" t="s">
        <v>14</v>
      </c>
      <c r="U54" s="77" t="s">
        <v>428</v>
      </c>
      <c r="V54" s="77"/>
      <c r="W54" s="59" t="s">
        <v>15</v>
      </c>
      <c r="X54" s="59"/>
      <c r="Y54" s="59"/>
      <c r="Z54" s="59"/>
      <c r="AA54" s="59"/>
      <c r="AB54" s="59"/>
      <c r="AC54" s="59"/>
      <c r="AD54" s="1"/>
    </row>
    <row r="55" spans="1:30" ht="3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4"/>
      <c r="N55" s="2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2.95" customHeight="1">
      <c r="A56" s="1"/>
      <c r="B56" s="72" t="s">
        <v>16</v>
      </c>
      <c r="C56" s="72"/>
      <c r="D56" s="72"/>
      <c r="E56" s="72"/>
      <c r="F56" s="72"/>
      <c r="G56" s="72"/>
      <c r="H56" s="72"/>
      <c r="I56" s="72"/>
      <c r="J56" s="72"/>
      <c r="K56" s="9"/>
      <c r="L56" s="9"/>
      <c r="M56" s="27"/>
      <c r="N56" s="27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1"/>
    </row>
    <row r="57" spans="1:30" ht="15" customHeight="1">
      <c r="A57" s="1"/>
      <c r="B57" s="10" t="s">
        <v>17</v>
      </c>
      <c r="C57" s="73" t="s">
        <v>18</v>
      </c>
      <c r="D57" s="73"/>
      <c r="E57" s="73"/>
      <c r="F57" s="73"/>
      <c r="G57" s="73"/>
      <c r="H57" s="73"/>
      <c r="I57" s="11"/>
      <c r="J57" s="11"/>
      <c r="K57" s="11"/>
      <c r="L57" s="74">
        <v>63218135.619999997</v>
      </c>
      <c r="M57" s="74"/>
      <c r="N57" s="74"/>
      <c r="O57" s="75" t="s">
        <v>19</v>
      </c>
      <c r="P57" s="75"/>
      <c r="Q57" s="75"/>
      <c r="R57" s="74">
        <v>77629218</v>
      </c>
      <c r="S57" s="75"/>
      <c r="T57" s="74">
        <v>74220988</v>
      </c>
      <c r="U57" s="74"/>
      <c r="V57" s="74"/>
      <c r="W57" s="80">
        <f>O57/L57*100</f>
        <v>121.68852694805238</v>
      </c>
      <c r="X57" s="80"/>
      <c r="Y57" s="80" t="s">
        <v>20</v>
      </c>
      <c r="Z57" s="80"/>
      <c r="AA57" s="80"/>
      <c r="AB57" s="80">
        <f>T57/R57*100</f>
        <v>95.609604105505738</v>
      </c>
      <c r="AC57" s="80"/>
      <c r="AD57" s="1"/>
    </row>
    <row r="58" spans="1:30" ht="15" customHeight="1">
      <c r="A58" s="1"/>
      <c r="B58" s="2" t="s">
        <v>65</v>
      </c>
      <c r="C58" s="50" t="s">
        <v>66</v>
      </c>
      <c r="D58" s="50"/>
      <c r="E58" s="50"/>
      <c r="F58" s="50"/>
      <c r="G58" s="50"/>
      <c r="H58" s="50"/>
      <c r="I58" s="8"/>
      <c r="J58" s="8"/>
      <c r="K58" s="8"/>
      <c r="L58" s="62" t="s">
        <v>67</v>
      </c>
      <c r="M58" s="62"/>
      <c r="N58" s="62"/>
      <c r="O58" s="63" t="s">
        <v>68</v>
      </c>
      <c r="P58" s="63"/>
      <c r="Q58" s="63"/>
      <c r="R58" s="62">
        <v>31699172</v>
      </c>
      <c r="S58" s="63"/>
      <c r="T58" s="63" t="s">
        <v>69</v>
      </c>
      <c r="U58" s="63"/>
      <c r="V58" s="63"/>
      <c r="W58" s="82">
        <f>O58/L58*100</f>
        <v>85.142342103936429</v>
      </c>
      <c r="X58" s="82"/>
      <c r="Y58" s="82">
        <f>R58/O58*100</f>
        <v>102.25812482991481</v>
      </c>
      <c r="Z58" s="82"/>
      <c r="AA58" s="82"/>
      <c r="AB58" s="82">
        <f>T58/R58*100</f>
        <v>36.969419895257829</v>
      </c>
      <c r="AC58" s="82"/>
      <c r="AD58" s="1"/>
    </row>
    <row r="59" spans="1:30" ht="15" customHeight="1">
      <c r="A59" s="1"/>
      <c r="B59" s="3" t="s">
        <v>70</v>
      </c>
      <c r="C59" s="47" t="s">
        <v>71</v>
      </c>
      <c r="D59" s="47"/>
      <c r="E59" s="47"/>
      <c r="F59" s="47"/>
      <c r="G59" s="47"/>
      <c r="H59" s="47"/>
      <c r="I59" s="8"/>
      <c r="J59" s="8"/>
      <c r="K59" s="8"/>
      <c r="L59" s="84" t="s">
        <v>72</v>
      </c>
      <c r="M59" s="84"/>
      <c r="N59" s="84"/>
      <c r="O59" s="51" t="s">
        <v>73</v>
      </c>
      <c r="P59" s="51"/>
      <c r="Q59" s="51"/>
      <c r="R59" s="84">
        <v>30994172</v>
      </c>
      <c r="S59" s="51"/>
      <c r="T59" s="51" t="s">
        <v>74</v>
      </c>
      <c r="U59" s="51"/>
      <c r="V59" s="51"/>
      <c r="W59" s="83">
        <f>O59/L59*100</f>
        <v>84.962819806361537</v>
      </c>
      <c r="X59" s="83"/>
      <c r="Y59" s="83">
        <f>R59/O59*100</f>
        <v>102.31067546589489</v>
      </c>
      <c r="Z59" s="83"/>
      <c r="AA59" s="83"/>
      <c r="AB59" s="51">
        <f>T59/R59*100</f>
        <v>35.219524496411772</v>
      </c>
      <c r="AC59" s="51"/>
      <c r="AD59" s="1"/>
    </row>
    <row r="60" spans="1:30" ht="15" customHeight="1">
      <c r="A60" s="1"/>
      <c r="B60" s="3" t="s">
        <v>75</v>
      </c>
      <c r="C60" s="47" t="s">
        <v>76</v>
      </c>
      <c r="D60" s="47"/>
      <c r="E60" s="47"/>
      <c r="F60" s="47"/>
      <c r="G60" s="47"/>
      <c r="H60" s="47"/>
      <c r="I60" s="8"/>
      <c r="J60" s="8"/>
      <c r="K60" s="8"/>
      <c r="L60" s="84" t="s">
        <v>77</v>
      </c>
      <c r="M60" s="84"/>
      <c r="N60" s="84"/>
      <c r="O60" s="51" t="s">
        <v>78</v>
      </c>
      <c r="P60" s="51"/>
      <c r="Q60" s="51"/>
      <c r="R60" s="51" t="s">
        <v>78</v>
      </c>
      <c r="S60" s="51"/>
      <c r="T60" s="51" t="s">
        <v>79</v>
      </c>
      <c r="U60" s="51"/>
      <c r="V60" s="51"/>
      <c r="W60" s="83">
        <f t="shared" ref="W60:W61" si="4">O60/L60*100</f>
        <v>107.28217337670995</v>
      </c>
      <c r="X60" s="83"/>
      <c r="Y60" s="83" t="s">
        <v>26</v>
      </c>
      <c r="Z60" s="83"/>
      <c r="AA60" s="83"/>
      <c r="AB60" s="51" t="s">
        <v>80</v>
      </c>
      <c r="AC60" s="51"/>
      <c r="AD60" s="1"/>
    </row>
    <row r="61" spans="1:30" ht="15" customHeight="1">
      <c r="A61" s="1"/>
      <c r="B61" s="3" t="s">
        <v>81</v>
      </c>
      <c r="C61" s="47" t="s">
        <v>82</v>
      </c>
      <c r="D61" s="47"/>
      <c r="E61" s="47"/>
      <c r="F61" s="47"/>
      <c r="G61" s="47"/>
      <c r="H61" s="47"/>
      <c r="I61" s="8"/>
      <c r="J61" s="8"/>
      <c r="K61" s="8"/>
      <c r="L61" s="84" t="s">
        <v>83</v>
      </c>
      <c r="M61" s="84"/>
      <c r="N61" s="84"/>
      <c r="O61" s="51" t="s">
        <v>84</v>
      </c>
      <c r="P61" s="51"/>
      <c r="Q61" s="51"/>
      <c r="R61" s="51" t="s">
        <v>84</v>
      </c>
      <c r="S61" s="51"/>
      <c r="T61" s="51" t="s">
        <v>85</v>
      </c>
      <c r="U61" s="51"/>
      <c r="V61" s="51"/>
      <c r="W61" s="83">
        <f t="shared" si="4"/>
        <v>53.465878390916089</v>
      </c>
      <c r="X61" s="83"/>
      <c r="Y61" s="83" t="s">
        <v>26</v>
      </c>
      <c r="Z61" s="83"/>
      <c r="AA61" s="83"/>
      <c r="AB61" s="51" t="s">
        <v>86</v>
      </c>
      <c r="AC61" s="51"/>
      <c r="AD61" s="1"/>
    </row>
    <row r="62" spans="1:30" ht="15" customHeight="1">
      <c r="A62" s="1"/>
      <c r="B62" s="2" t="s">
        <v>87</v>
      </c>
      <c r="C62" s="50" t="s">
        <v>88</v>
      </c>
      <c r="D62" s="50"/>
      <c r="E62" s="50"/>
      <c r="F62" s="50"/>
      <c r="G62" s="50"/>
      <c r="H62" s="50"/>
      <c r="I62" s="8"/>
      <c r="J62" s="8"/>
      <c r="K62" s="8"/>
      <c r="L62" s="62" t="s">
        <v>89</v>
      </c>
      <c r="M62" s="62"/>
      <c r="N62" s="62"/>
      <c r="O62" s="63" t="s">
        <v>90</v>
      </c>
      <c r="P62" s="63"/>
      <c r="Q62" s="63"/>
      <c r="R62" s="63" t="s">
        <v>90</v>
      </c>
      <c r="S62" s="63"/>
      <c r="T62" s="63" t="s">
        <v>91</v>
      </c>
      <c r="U62" s="63"/>
      <c r="V62" s="63"/>
      <c r="W62" s="82">
        <f>O62/L62*100</f>
        <v>272.98864573808339</v>
      </c>
      <c r="X62" s="82"/>
      <c r="Y62" s="82" t="s">
        <v>26</v>
      </c>
      <c r="Z62" s="82"/>
      <c r="AA62" s="82"/>
      <c r="AB62" s="63" t="s">
        <v>92</v>
      </c>
      <c r="AC62" s="63"/>
      <c r="AD62" s="1"/>
    </row>
    <row r="63" spans="1:30" ht="15" customHeight="1">
      <c r="A63" s="1"/>
      <c r="B63" s="3" t="s">
        <v>93</v>
      </c>
      <c r="C63" s="47" t="s">
        <v>94</v>
      </c>
      <c r="D63" s="47"/>
      <c r="E63" s="47"/>
      <c r="F63" s="47"/>
      <c r="G63" s="47"/>
      <c r="H63" s="47"/>
      <c r="I63" s="8"/>
      <c r="J63" s="8"/>
      <c r="K63" s="8"/>
      <c r="L63" s="84" t="s">
        <v>95</v>
      </c>
      <c r="M63" s="84"/>
      <c r="N63" s="84"/>
      <c r="O63" s="51" t="s">
        <v>96</v>
      </c>
      <c r="P63" s="51"/>
      <c r="Q63" s="51"/>
      <c r="R63" s="51" t="s">
        <v>96</v>
      </c>
      <c r="S63" s="51"/>
      <c r="T63" s="51" t="s">
        <v>97</v>
      </c>
      <c r="U63" s="51"/>
      <c r="V63" s="51"/>
      <c r="W63" s="83">
        <f>O63/L63*100</f>
        <v>166.38061425358663</v>
      </c>
      <c r="X63" s="83"/>
      <c r="Y63" s="83" t="s">
        <v>26</v>
      </c>
      <c r="Z63" s="83"/>
      <c r="AA63" s="83"/>
      <c r="AB63" s="51" t="s">
        <v>98</v>
      </c>
      <c r="AC63" s="51"/>
      <c r="AD63" s="1"/>
    </row>
    <row r="64" spans="1:30" ht="15" customHeight="1">
      <c r="A64" s="1"/>
      <c r="B64" s="3" t="s">
        <v>99</v>
      </c>
      <c r="C64" s="47" t="s">
        <v>100</v>
      </c>
      <c r="D64" s="47"/>
      <c r="E64" s="47"/>
      <c r="F64" s="47"/>
      <c r="G64" s="47"/>
      <c r="H64" s="47"/>
      <c r="I64" s="8"/>
      <c r="J64" s="8"/>
      <c r="K64" s="8"/>
      <c r="L64" s="84" t="s">
        <v>101</v>
      </c>
      <c r="M64" s="84"/>
      <c r="N64" s="84"/>
      <c r="O64" s="51" t="s">
        <v>102</v>
      </c>
      <c r="P64" s="51"/>
      <c r="Q64" s="51"/>
      <c r="R64" s="51" t="s">
        <v>102</v>
      </c>
      <c r="S64" s="51"/>
      <c r="T64" s="51" t="s">
        <v>103</v>
      </c>
      <c r="U64" s="51"/>
      <c r="V64" s="51"/>
      <c r="W64" s="83">
        <f t="shared" ref="W64:W67" si="5">O64/L64*100</f>
        <v>262.55593329625611</v>
      </c>
      <c r="X64" s="83"/>
      <c r="Y64" s="83" t="s">
        <v>26</v>
      </c>
      <c r="Z64" s="83"/>
      <c r="AA64" s="83"/>
      <c r="AB64" s="51" t="s">
        <v>104</v>
      </c>
      <c r="AC64" s="51"/>
      <c r="AD64" s="1"/>
    </row>
    <row r="65" spans="1:30" ht="15" customHeight="1">
      <c r="A65" s="1"/>
      <c r="B65" s="3" t="s">
        <v>105</v>
      </c>
      <c r="C65" s="47" t="s">
        <v>106</v>
      </c>
      <c r="D65" s="47"/>
      <c r="E65" s="47"/>
      <c r="F65" s="47"/>
      <c r="G65" s="47"/>
      <c r="H65" s="47"/>
      <c r="I65" s="8"/>
      <c r="J65" s="8"/>
      <c r="K65" s="8"/>
      <c r="L65" s="84" t="s">
        <v>107</v>
      </c>
      <c r="M65" s="84"/>
      <c r="N65" s="84"/>
      <c r="O65" s="51" t="s">
        <v>108</v>
      </c>
      <c r="P65" s="51"/>
      <c r="Q65" s="51"/>
      <c r="R65" s="51" t="s">
        <v>108</v>
      </c>
      <c r="S65" s="51"/>
      <c r="T65" s="51" t="s">
        <v>109</v>
      </c>
      <c r="U65" s="51"/>
      <c r="V65" s="51"/>
      <c r="W65" s="83">
        <f t="shared" si="5"/>
        <v>248.61878453038676</v>
      </c>
      <c r="X65" s="83"/>
      <c r="Y65" s="83" t="s">
        <v>26</v>
      </c>
      <c r="Z65" s="83"/>
      <c r="AA65" s="83"/>
      <c r="AB65" s="51" t="s">
        <v>110</v>
      </c>
      <c r="AC65" s="51"/>
      <c r="AD65" s="1"/>
    </row>
    <row r="66" spans="1:30" ht="15" customHeight="1">
      <c r="A66" s="1"/>
      <c r="B66" s="3" t="s">
        <v>111</v>
      </c>
      <c r="C66" s="47" t="s">
        <v>112</v>
      </c>
      <c r="D66" s="47"/>
      <c r="E66" s="47"/>
      <c r="F66" s="47"/>
      <c r="G66" s="47"/>
      <c r="H66" s="47"/>
      <c r="I66" s="8"/>
      <c r="J66" s="8"/>
      <c r="K66" s="8"/>
      <c r="L66" s="84" t="s">
        <v>113</v>
      </c>
      <c r="M66" s="84"/>
      <c r="N66" s="84"/>
      <c r="O66" s="51" t="s">
        <v>114</v>
      </c>
      <c r="P66" s="51"/>
      <c r="Q66" s="51"/>
      <c r="R66" s="51" t="s">
        <v>114</v>
      </c>
      <c r="S66" s="51"/>
      <c r="T66" s="51" t="s">
        <v>115</v>
      </c>
      <c r="U66" s="51"/>
      <c r="V66" s="51"/>
      <c r="W66" s="83">
        <f t="shared" si="5"/>
        <v>60.734407009724009</v>
      </c>
      <c r="X66" s="83"/>
      <c r="Y66" s="83" t="s">
        <v>26</v>
      </c>
      <c r="Z66" s="83"/>
      <c r="AA66" s="83"/>
      <c r="AB66" s="51" t="s">
        <v>116</v>
      </c>
      <c r="AC66" s="51"/>
      <c r="AD66" s="1"/>
    </row>
    <row r="67" spans="1:30" ht="15" customHeight="1">
      <c r="A67" s="1"/>
      <c r="B67" s="3" t="s">
        <v>117</v>
      </c>
      <c r="C67" s="47" t="s">
        <v>118</v>
      </c>
      <c r="D67" s="47"/>
      <c r="E67" s="47"/>
      <c r="F67" s="47"/>
      <c r="G67" s="47"/>
      <c r="H67" s="47"/>
      <c r="I67" s="8"/>
      <c r="J67" s="8"/>
      <c r="K67" s="8"/>
      <c r="L67" s="84" t="s">
        <v>119</v>
      </c>
      <c r="M67" s="84"/>
      <c r="N67" s="84"/>
      <c r="O67" s="51" t="s">
        <v>120</v>
      </c>
      <c r="P67" s="51"/>
      <c r="Q67" s="51"/>
      <c r="R67" s="51" t="s">
        <v>120</v>
      </c>
      <c r="S67" s="51"/>
      <c r="T67" s="51" t="s">
        <v>121</v>
      </c>
      <c r="U67" s="51"/>
      <c r="V67" s="51"/>
      <c r="W67" s="83">
        <f t="shared" si="5"/>
        <v>365.06944938420554</v>
      </c>
      <c r="X67" s="83"/>
      <c r="Y67" s="83" t="s">
        <v>26</v>
      </c>
      <c r="Z67" s="83"/>
      <c r="AA67" s="83"/>
      <c r="AB67" s="51" t="s">
        <v>122</v>
      </c>
      <c r="AC67" s="51"/>
      <c r="AD67" s="1"/>
    </row>
    <row r="68" spans="1:30" ht="15" customHeight="1">
      <c r="A68" s="1"/>
      <c r="B68" s="2" t="s">
        <v>123</v>
      </c>
      <c r="C68" s="50" t="s">
        <v>124</v>
      </c>
      <c r="D68" s="50"/>
      <c r="E68" s="50"/>
      <c r="F68" s="50"/>
      <c r="G68" s="50"/>
      <c r="H68" s="50"/>
      <c r="I68" s="8"/>
      <c r="J68" s="8"/>
      <c r="K68" s="8"/>
      <c r="L68" s="62">
        <v>5246298.46</v>
      </c>
      <c r="M68" s="62"/>
      <c r="N68" s="62"/>
      <c r="O68" s="63" t="s">
        <v>125</v>
      </c>
      <c r="P68" s="63"/>
      <c r="Q68" s="63"/>
      <c r="R68" s="63" t="s">
        <v>125</v>
      </c>
      <c r="S68" s="63"/>
      <c r="T68" s="63" t="s">
        <v>126</v>
      </c>
      <c r="U68" s="63"/>
      <c r="V68" s="63"/>
      <c r="W68" s="82">
        <f>O68/L68*100</f>
        <v>87.171937221429076</v>
      </c>
      <c r="X68" s="82"/>
      <c r="Y68" s="82" t="s">
        <v>26</v>
      </c>
      <c r="Z68" s="82"/>
      <c r="AA68" s="82"/>
      <c r="AB68" s="63" t="s">
        <v>127</v>
      </c>
      <c r="AC68" s="63"/>
      <c r="AD68" s="1"/>
    </row>
    <row r="69" spans="1:30" ht="15" customHeight="1">
      <c r="A69" s="1"/>
      <c r="B69" s="3" t="s">
        <v>128</v>
      </c>
      <c r="C69" s="47" t="s">
        <v>129</v>
      </c>
      <c r="D69" s="47"/>
      <c r="E69" s="47"/>
      <c r="F69" s="47"/>
      <c r="G69" s="47"/>
      <c r="H69" s="47"/>
      <c r="I69" s="8"/>
      <c r="J69" s="8"/>
      <c r="K69" s="8"/>
      <c r="L69" s="84">
        <v>36915.21</v>
      </c>
      <c r="M69" s="84"/>
      <c r="N69" s="84"/>
      <c r="O69" s="51" t="s">
        <v>130</v>
      </c>
      <c r="P69" s="51"/>
      <c r="Q69" s="51"/>
      <c r="R69" s="51" t="s">
        <v>130</v>
      </c>
      <c r="S69" s="51"/>
      <c r="T69" s="51" t="s">
        <v>131</v>
      </c>
      <c r="U69" s="51"/>
      <c r="V69" s="51"/>
      <c r="W69" s="83">
        <f>O69/L69*100</f>
        <v>6.2304941513267842</v>
      </c>
      <c r="X69" s="83"/>
      <c r="Y69" s="83" t="s">
        <v>26</v>
      </c>
      <c r="Z69" s="83"/>
      <c r="AA69" s="83"/>
      <c r="AB69" s="51" t="s">
        <v>132</v>
      </c>
      <c r="AC69" s="51"/>
      <c r="AD69" s="1"/>
    </row>
    <row r="70" spans="1:30" ht="15" customHeight="1">
      <c r="A70" s="1"/>
      <c r="B70" s="3" t="s">
        <v>133</v>
      </c>
      <c r="C70" s="47" t="s">
        <v>134</v>
      </c>
      <c r="D70" s="47"/>
      <c r="E70" s="47"/>
      <c r="F70" s="47"/>
      <c r="G70" s="47"/>
      <c r="H70" s="47"/>
      <c r="I70" s="8"/>
      <c r="J70" s="8"/>
      <c r="K70" s="8"/>
      <c r="L70" s="84" t="s">
        <v>135</v>
      </c>
      <c r="M70" s="84"/>
      <c r="N70" s="84"/>
      <c r="O70" s="51" t="s">
        <v>136</v>
      </c>
      <c r="P70" s="51"/>
      <c r="Q70" s="51"/>
      <c r="R70" s="51" t="s">
        <v>136</v>
      </c>
      <c r="S70" s="51"/>
      <c r="T70" s="51" t="s">
        <v>137</v>
      </c>
      <c r="U70" s="51"/>
      <c r="V70" s="51"/>
      <c r="W70" s="83">
        <f>O70/L70*100</f>
        <v>87.745511908727394</v>
      </c>
      <c r="X70" s="83"/>
      <c r="Y70" s="83" t="s">
        <v>26</v>
      </c>
      <c r="Z70" s="83"/>
      <c r="AA70" s="83"/>
      <c r="AB70" s="51" t="s">
        <v>138</v>
      </c>
      <c r="AC70" s="51"/>
      <c r="AD70" s="1"/>
    </row>
    <row r="71" spans="1:30" ht="23.25" customHeight="1">
      <c r="A71" s="1"/>
      <c r="B71" s="2" t="s">
        <v>139</v>
      </c>
      <c r="C71" s="50" t="s">
        <v>425</v>
      </c>
      <c r="D71" s="50"/>
      <c r="E71" s="50"/>
      <c r="F71" s="50"/>
      <c r="G71" s="50"/>
      <c r="H71" s="50"/>
      <c r="I71" s="8"/>
      <c r="J71" s="8"/>
      <c r="K71" s="8"/>
      <c r="L71" s="62">
        <v>10523702.68</v>
      </c>
      <c r="M71" s="62"/>
      <c r="N71" s="62"/>
      <c r="O71" s="63" t="s">
        <v>140</v>
      </c>
      <c r="P71" s="63"/>
      <c r="Q71" s="63"/>
      <c r="R71" s="63" t="s">
        <v>140</v>
      </c>
      <c r="S71" s="63"/>
      <c r="T71" s="62">
        <v>10156299</v>
      </c>
      <c r="U71" s="62"/>
      <c r="V71" s="62"/>
      <c r="W71" s="82">
        <f>O71/L71*100</f>
        <v>103.6371449445016</v>
      </c>
      <c r="X71" s="82"/>
      <c r="Y71" s="63" t="s">
        <v>26</v>
      </c>
      <c r="Z71" s="63"/>
      <c r="AA71" s="63"/>
      <c r="AB71" s="82">
        <f>T71/R71*100</f>
        <v>93.121822698738782</v>
      </c>
      <c r="AC71" s="82"/>
      <c r="AD71" s="1"/>
    </row>
    <row r="72" spans="1:30" ht="15" customHeight="1">
      <c r="A72" s="1"/>
      <c r="B72" s="3" t="s">
        <v>141</v>
      </c>
      <c r="C72" s="47" t="s">
        <v>142</v>
      </c>
      <c r="D72" s="47"/>
      <c r="E72" s="47"/>
      <c r="F72" s="47"/>
      <c r="G72" s="47"/>
      <c r="H72" s="47"/>
      <c r="I72" s="8"/>
      <c r="J72" s="8"/>
      <c r="K72" s="8"/>
      <c r="L72" s="84" t="s">
        <v>143</v>
      </c>
      <c r="M72" s="84"/>
      <c r="N72" s="84"/>
      <c r="O72" s="51" t="s">
        <v>144</v>
      </c>
      <c r="P72" s="51"/>
      <c r="Q72" s="51"/>
      <c r="R72" s="51" t="s">
        <v>144</v>
      </c>
      <c r="S72" s="51"/>
      <c r="T72" s="51" t="s">
        <v>144</v>
      </c>
      <c r="U72" s="51"/>
      <c r="V72" s="51"/>
      <c r="W72" s="83">
        <f>O72/L72*100</f>
        <v>51.593264499319616</v>
      </c>
      <c r="X72" s="83"/>
      <c r="Y72" s="51" t="s">
        <v>26</v>
      </c>
      <c r="Z72" s="51"/>
      <c r="AA72" s="51"/>
      <c r="AB72" s="51" t="s">
        <v>26</v>
      </c>
      <c r="AC72" s="51"/>
      <c r="AD72" s="1"/>
    </row>
    <row r="73" spans="1:30" ht="15" customHeight="1">
      <c r="A73" s="1"/>
      <c r="B73" s="3" t="s">
        <v>145</v>
      </c>
      <c r="C73" s="47" t="s">
        <v>146</v>
      </c>
      <c r="D73" s="47"/>
      <c r="E73" s="47"/>
      <c r="F73" s="47"/>
      <c r="G73" s="47"/>
      <c r="H73" s="47"/>
      <c r="I73" s="8"/>
      <c r="J73" s="8"/>
      <c r="K73" s="8"/>
      <c r="L73" s="84">
        <v>5476189.8700000001</v>
      </c>
      <c r="M73" s="84"/>
      <c r="N73" s="84"/>
      <c r="O73" s="51" t="s">
        <v>147</v>
      </c>
      <c r="P73" s="51"/>
      <c r="Q73" s="51"/>
      <c r="R73" s="51" t="s">
        <v>147</v>
      </c>
      <c r="S73" s="51"/>
      <c r="T73" s="84">
        <v>5354299</v>
      </c>
      <c r="U73" s="51"/>
      <c r="V73" s="51"/>
      <c r="W73" s="83">
        <f t="shared" ref="W73:W74" si="6">O73/L73*100</f>
        <v>109.64676431133313</v>
      </c>
      <c r="X73" s="83"/>
      <c r="Y73" s="51" t="s">
        <v>26</v>
      </c>
      <c r="Z73" s="51"/>
      <c r="AA73" s="51"/>
      <c r="AB73" s="83">
        <f>T73/R73*100</f>
        <v>89.171957868019874</v>
      </c>
      <c r="AC73" s="83"/>
      <c r="AD73" s="1"/>
    </row>
    <row r="74" spans="1:30" ht="15" customHeight="1">
      <c r="A74" s="1"/>
      <c r="B74" s="3" t="s">
        <v>148</v>
      </c>
      <c r="C74" s="47" t="s">
        <v>149</v>
      </c>
      <c r="D74" s="47"/>
      <c r="E74" s="47"/>
      <c r="F74" s="47"/>
      <c r="G74" s="47"/>
      <c r="H74" s="47"/>
      <c r="I74" s="8"/>
      <c r="J74" s="8"/>
      <c r="K74" s="8"/>
      <c r="L74" s="84" t="s">
        <v>150</v>
      </c>
      <c r="M74" s="84"/>
      <c r="N74" s="84"/>
      <c r="O74" s="51" t="s">
        <v>151</v>
      </c>
      <c r="P74" s="51"/>
      <c r="Q74" s="51"/>
      <c r="R74" s="51" t="s">
        <v>151</v>
      </c>
      <c r="S74" s="51"/>
      <c r="T74" s="51" t="s">
        <v>152</v>
      </c>
      <c r="U74" s="51"/>
      <c r="V74" s="51"/>
      <c r="W74" s="83">
        <f t="shared" si="6"/>
        <v>98.0446766181919</v>
      </c>
      <c r="X74" s="83"/>
      <c r="Y74" s="51" t="s">
        <v>26</v>
      </c>
      <c r="Z74" s="51"/>
      <c r="AA74" s="51"/>
      <c r="AB74" s="51" t="s">
        <v>153</v>
      </c>
      <c r="AC74" s="51"/>
      <c r="AD74" s="1"/>
    </row>
    <row r="75" spans="1:30" ht="15" customHeight="1">
      <c r="A75" s="1"/>
      <c r="B75" s="2" t="s">
        <v>154</v>
      </c>
      <c r="C75" s="50" t="s">
        <v>155</v>
      </c>
      <c r="D75" s="50"/>
      <c r="E75" s="50"/>
      <c r="F75" s="50"/>
      <c r="G75" s="50"/>
      <c r="H75" s="50"/>
      <c r="I75" s="8"/>
      <c r="J75" s="8"/>
      <c r="K75" s="8"/>
      <c r="L75" s="62">
        <v>476766.44</v>
      </c>
      <c r="M75" s="62"/>
      <c r="N75" s="62"/>
      <c r="O75" s="63" t="s">
        <v>156</v>
      </c>
      <c r="P75" s="63"/>
      <c r="Q75" s="63"/>
      <c r="R75" s="63" t="s">
        <v>156</v>
      </c>
      <c r="S75" s="63"/>
      <c r="T75" s="63" t="s">
        <v>157</v>
      </c>
      <c r="U75" s="63"/>
      <c r="V75" s="63"/>
      <c r="W75" s="82">
        <f>O75/L75*100</f>
        <v>340.26723860848927</v>
      </c>
      <c r="X75" s="82"/>
      <c r="Y75" s="63" t="s">
        <v>26</v>
      </c>
      <c r="Z75" s="63"/>
      <c r="AA75" s="63"/>
      <c r="AB75" s="63" t="s">
        <v>158</v>
      </c>
      <c r="AC75" s="63"/>
      <c r="AD75" s="1"/>
    </row>
    <row r="76" spans="1:30" ht="15" customHeight="1">
      <c r="A76" s="1"/>
      <c r="B76" s="3" t="s">
        <v>159</v>
      </c>
      <c r="C76" s="47" t="s">
        <v>160</v>
      </c>
      <c r="D76" s="47"/>
      <c r="E76" s="47"/>
      <c r="F76" s="47"/>
      <c r="G76" s="47"/>
      <c r="H76" s="47"/>
      <c r="I76" s="8"/>
      <c r="J76" s="8"/>
      <c r="K76" s="8"/>
      <c r="L76" s="84">
        <v>421766.44</v>
      </c>
      <c r="M76" s="84"/>
      <c r="N76" s="84"/>
      <c r="O76" s="51" t="s">
        <v>161</v>
      </c>
      <c r="P76" s="51"/>
      <c r="Q76" s="51"/>
      <c r="R76" s="51" t="s">
        <v>161</v>
      </c>
      <c r="S76" s="51"/>
      <c r="T76" s="51" t="s">
        <v>162</v>
      </c>
      <c r="U76" s="51"/>
      <c r="V76" s="51"/>
      <c r="W76" s="83">
        <f>O76/L76*100</f>
        <v>95.076317594164209</v>
      </c>
      <c r="X76" s="83"/>
      <c r="Y76" s="51" t="s">
        <v>26</v>
      </c>
      <c r="Z76" s="51"/>
      <c r="AA76" s="51"/>
      <c r="AB76" s="51" t="s">
        <v>163</v>
      </c>
      <c r="AC76" s="51"/>
      <c r="AD76" s="1"/>
    </row>
    <row r="77" spans="1:30" ht="15" customHeight="1">
      <c r="A77" s="1"/>
      <c r="B77" s="3" t="s">
        <v>164</v>
      </c>
      <c r="C77" s="47" t="s">
        <v>165</v>
      </c>
      <c r="D77" s="47"/>
      <c r="E77" s="47"/>
      <c r="F77" s="47"/>
      <c r="G77" s="47"/>
      <c r="H77" s="47"/>
      <c r="I77" s="8"/>
      <c r="J77" s="8"/>
      <c r="K77" s="8"/>
      <c r="L77" s="84">
        <v>55000</v>
      </c>
      <c r="M77" s="84"/>
      <c r="N77" s="84"/>
      <c r="O77" s="51" t="s">
        <v>166</v>
      </c>
      <c r="P77" s="51"/>
      <c r="Q77" s="51"/>
      <c r="R77" s="51" t="s">
        <v>166</v>
      </c>
      <c r="S77" s="51"/>
      <c r="T77" s="51" t="s">
        <v>167</v>
      </c>
      <c r="U77" s="51"/>
      <c r="V77" s="51"/>
      <c r="W77" s="83">
        <f>O77/L77*100</f>
        <v>2220.5090909090909</v>
      </c>
      <c r="X77" s="83"/>
      <c r="Y77" s="51" t="s">
        <v>26</v>
      </c>
      <c r="Z77" s="51"/>
      <c r="AA77" s="51"/>
      <c r="AB77" s="51" t="s">
        <v>168</v>
      </c>
      <c r="AC77" s="51"/>
      <c r="AD77" s="1"/>
    </row>
    <row r="78" spans="1:30" ht="15" customHeight="1">
      <c r="A78" s="1"/>
      <c r="B78" s="2" t="s">
        <v>169</v>
      </c>
      <c r="C78" s="50" t="s">
        <v>170</v>
      </c>
      <c r="D78" s="50"/>
      <c r="E78" s="50"/>
      <c r="F78" s="50"/>
      <c r="G78" s="50"/>
      <c r="H78" s="50"/>
      <c r="I78" s="8"/>
      <c r="J78" s="8"/>
      <c r="K78" s="8"/>
      <c r="L78" s="62" t="s">
        <v>171</v>
      </c>
      <c r="M78" s="62"/>
      <c r="N78" s="62"/>
      <c r="O78" s="63" t="s">
        <v>172</v>
      </c>
      <c r="P78" s="63"/>
      <c r="Q78" s="63"/>
      <c r="R78" s="63" t="s">
        <v>172</v>
      </c>
      <c r="S78" s="63"/>
      <c r="T78" s="63" t="s">
        <v>173</v>
      </c>
      <c r="U78" s="63"/>
      <c r="V78" s="63"/>
      <c r="W78" s="82">
        <f>O78/L78*100</f>
        <v>85.333560889495715</v>
      </c>
      <c r="X78" s="82"/>
      <c r="Y78" s="63" t="s">
        <v>26</v>
      </c>
      <c r="Z78" s="63"/>
      <c r="AA78" s="63"/>
      <c r="AB78" s="63" t="s">
        <v>175</v>
      </c>
      <c r="AC78" s="63"/>
      <c r="AD78" s="1"/>
    </row>
    <row r="79" spans="1:30" ht="15" customHeight="1">
      <c r="A79" s="1"/>
      <c r="B79" s="3" t="s">
        <v>176</v>
      </c>
      <c r="C79" s="47" t="s">
        <v>177</v>
      </c>
      <c r="D79" s="47"/>
      <c r="E79" s="47"/>
      <c r="F79" s="47"/>
      <c r="G79" s="47"/>
      <c r="H79" s="47"/>
      <c r="I79" s="8"/>
      <c r="J79" s="8"/>
      <c r="K79" s="8"/>
      <c r="L79" s="84" t="s">
        <v>171</v>
      </c>
      <c r="M79" s="84"/>
      <c r="N79" s="84"/>
      <c r="O79" s="51" t="s">
        <v>172</v>
      </c>
      <c r="P79" s="51"/>
      <c r="Q79" s="51"/>
      <c r="R79" s="51" t="s">
        <v>172</v>
      </c>
      <c r="S79" s="51"/>
      <c r="T79" s="51" t="s">
        <v>173</v>
      </c>
      <c r="U79" s="51"/>
      <c r="V79" s="51"/>
      <c r="W79" s="83" t="s">
        <v>174</v>
      </c>
      <c r="X79" s="83"/>
      <c r="Y79" s="51" t="s">
        <v>26</v>
      </c>
      <c r="Z79" s="51"/>
      <c r="AA79" s="51"/>
      <c r="AB79" s="51" t="s">
        <v>175</v>
      </c>
      <c r="AC79" s="51"/>
      <c r="AD79" s="1"/>
    </row>
    <row r="80" spans="1:30" ht="15" customHeight="1">
      <c r="A80" s="1"/>
      <c r="B80" s="10" t="s">
        <v>21</v>
      </c>
      <c r="C80" s="73" t="s">
        <v>22</v>
      </c>
      <c r="D80" s="73"/>
      <c r="E80" s="73"/>
      <c r="F80" s="73"/>
      <c r="G80" s="73"/>
      <c r="H80" s="73"/>
      <c r="I80" s="11"/>
      <c r="J80" s="11"/>
      <c r="K80" s="11"/>
      <c r="L80" s="74" t="s">
        <v>23</v>
      </c>
      <c r="M80" s="74"/>
      <c r="N80" s="74"/>
      <c r="O80" s="75" t="s">
        <v>24</v>
      </c>
      <c r="P80" s="75"/>
      <c r="Q80" s="75"/>
      <c r="R80" s="75" t="s">
        <v>24</v>
      </c>
      <c r="S80" s="75"/>
      <c r="T80" s="75" t="s">
        <v>25</v>
      </c>
      <c r="U80" s="75"/>
      <c r="V80" s="75"/>
      <c r="W80" s="80">
        <f>O80/L80*100</f>
        <v>244.56943508563663</v>
      </c>
      <c r="X80" s="80"/>
      <c r="Y80" s="75" t="s">
        <v>26</v>
      </c>
      <c r="Z80" s="75"/>
      <c r="AA80" s="75"/>
      <c r="AB80" s="75" t="s">
        <v>27</v>
      </c>
      <c r="AC80" s="75"/>
      <c r="AD80" s="1"/>
    </row>
    <row r="81" spans="1:30" ht="15" customHeight="1">
      <c r="A81" s="1"/>
      <c r="B81" s="2" t="s">
        <v>178</v>
      </c>
      <c r="C81" s="50" t="s">
        <v>179</v>
      </c>
      <c r="D81" s="50"/>
      <c r="E81" s="50"/>
      <c r="F81" s="50"/>
      <c r="G81" s="50"/>
      <c r="H81" s="50"/>
      <c r="I81" s="8"/>
      <c r="J81" s="8"/>
      <c r="K81" s="8"/>
      <c r="L81" s="62" t="s">
        <v>180</v>
      </c>
      <c r="M81" s="62"/>
      <c r="N81" s="62"/>
      <c r="O81" s="63" t="s">
        <v>181</v>
      </c>
      <c r="P81" s="63"/>
      <c r="Q81" s="63"/>
      <c r="R81" s="63" t="s">
        <v>181</v>
      </c>
      <c r="S81" s="63"/>
      <c r="T81" s="63" t="s">
        <v>182</v>
      </c>
      <c r="U81" s="63"/>
      <c r="V81" s="63"/>
      <c r="W81" s="82">
        <f>O81/L81*100</f>
        <v>203.80662705213234</v>
      </c>
      <c r="X81" s="82"/>
      <c r="Y81" s="63" t="s">
        <v>26</v>
      </c>
      <c r="Z81" s="63"/>
      <c r="AA81" s="63"/>
      <c r="AB81" s="63" t="s">
        <v>183</v>
      </c>
      <c r="AC81" s="63"/>
      <c r="AD81" s="1"/>
    </row>
    <row r="82" spans="1:30" ht="15" customHeight="1">
      <c r="A82" s="1"/>
      <c r="B82" s="3" t="s">
        <v>184</v>
      </c>
      <c r="C82" s="47" t="s">
        <v>185</v>
      </c>
      <c r="D82" s="47"/>
      <c r="E82" s="47"/>
      <c r="F82" s="47"/>
      <c r="G82" s="47"/>
      <c r="H82" s="47"/>
      <c r="I82" s="8"/>
      <c r="J82" s="8"/>
      <c r="K82" s="8"/>
      <c r="L82" s="84" t="s">
        <v>180</v>
      </c>
      <c r="M82" s="84"/>
      <c r="N82" s="84"/>
      <c r="O82" s="51" t="s">
        <v>181</v>
      </c>
      <c r="P82" s="51"/>
      <c r="Q82" s="51"/>
      <c r="R82" s="51" t="s">
        <v>181</v>
      </c>
      <c r="S82" s="51"/>
      <c r="T82" s="51" t="s">
        <v>182</v>
      </c>
      <c r="U82" s="51"/>
      <c r="V82" s="51"/>
      <c r="W82" s="83">
        <f>O82/L82*100</f>
        <v>203.80662705213234</v>
      </c>
      <c r="X82" s="83"/>
      <c r="Y82" s="51" t="s">
        <v>26</v>
      </c>
      <c r="Z82" s="51"/>
      <c r="AA82" s="51"/>
      <c r="AB82" s="51" t="s">
        <v>183</v>
      </c>
      <c r="AC82" s="51"/>
      <c r="AD82" s="1"/>
    </row>
    <row r="83" spans="1:30" ht="15" customHeight="1">
      <c r="A83" s="1"/>
      <c r="B83" s="2" t="s">
        <v>186</v>
      </c>
      <c r="C83" s="50" t="s">
        <v>187</v>
      </c>
      <c r="D83" s="50"/>
      <c r="E83" s="50"/>
      <c r="F83" s="50"/>
      <c r="G83" s="50"/>
      <c r="H83" s="50"/>
      <c r="I83" s="8"/>
      <c r="J83" s="8"/>
      <c r="K83" s="8"/>
      <c r="L83" s="62" t="s">
        <v>188</v>
      </c>
      <c r="M83" s="62"/>
      <c r="N83" s="62"/>
      <c r="O83" s="63" t="s">
        <v>189</v>
      </c>
      <c r="P83" s="63"/>
      <c r="Q83" s="63"/>
      <c r="R83" s="63" t="s">
        <v>189</v>
      </c>
      <c r="S83" s="63"/>
      <c r="T83" s="63" t="s">
        <v>190</v>
      </c>
      <c r="U83" s="63"/>
      <c r="V83" s="63"/>
      <c r="W83" s="82">
        <f>O83/L83*100</f>
        <v>435.33556975361216</v>
      </c>
      <c r="X83" s="82"/>
      <c r="Y83" s="63" t="s">
        <v>26</v>
      </c>
      <c r="Z83" s="63"/>
      <c r="AA83" s="63"/>
      <c r="AB83" s="63" t="s">
        <v>191</v>
      </c>
      <c r="AC83" s="63"/>
      <c r="AD83" s="1"/>
    </row>
    <row r="84" spans="1:30" ht="15" customHeight="1">
      <c r="A84" s="1"/>
      <c r="B84" s="3" t="s">
        <v>192</v>
      </c>
      <c r="C84" s="47" t="s">
        <v>193</v>
      </c>
      <c r="D84" s="47"/>
      <c r="E84" s="47"/>
      <c r="F84" s="47"/>
      <c r="G84" s="47"/>
      <c r="H84" s="47"/>
      <c r="I84" s="8"/>
      <c r="J84" s="8"/>
      <c r="K84" s="8"/>
      <c r="L84" s="84" t="s">
        <v>194</v>
      </c>
      <c r="M84" s="84"/>
      <c r="N84" s="84"/>
      <c r="O84" s="51" t="s">
        <v>189</v>
      </c>
      <c r="P84" s="51"/>
      <c r="Q84" s="51"/>
      <c r="R84" s="51" t="s">
        <v>189</v>
      </c>
      <c r="S84" s="51"/>
      <c r="T84" s="51" t="s">
        <v>190</v>
      </c>
      <c r="U84" s="51"/>
      <c r="V84" s="51"/>
      <c r="W84" s="83">
        <f>O84/L84*100</f>
        <v>448.59811215585921</v>
      </c>
      <c r="X84" s="83"/>
      <c r="Y84" s="51" t="s">
        <v>26</v>
      </c>
      <c r="Z84" s="51"/>
      <c r="AA84" s="51"/>
      <c r="AB84" s="51" t="s">
        <v>191</v>
      </c>
      <c r="AC84" s="51"/>
      <c r="AD84" s="1"/>
    </row>
    <row r="85" spans="1:30" ht="15" customHeight="1">
      <c r="A85" s="1"/>
      <c r="B85" s="31" t="s">
        <v>195</v>
      </c>
      <c r="C85" s="86" t="s">
        <v>196</v>
      </c>
      <c r="D85" s="86"/>
      <c r="E85" s="86"/>
      <c r="F85" s="86"/>
      <c r="G85" s="86"/>
      <c r="H85" s="86"/>
      <c r="I85" s="8"/>
      <c r="J85" s="8"/>
      <c r="K85" s="8"/>
      <c r="L85" s="87" t="s">
        <v>197</v>
      </c>
      <c r="M85" s="87"/>
      <c r="N85" s="87"/>
      <c r="O85" s="85" t="s">
        <v>60</v>
      </c>
      <c r="P85" s="85"/>
      <c r="Q85" s="85"/>
      <c r="R85" s="85" t="s">
        <v>60</v>
      </c>
      <c r="S85" s="85"/>
      <c r="T85" s="85" t="s">
        <v>60</v>
      </c>
      <c r="U85" s="85"/>
      <c r="V85" s="85"/>
      <c r="W85" s="85" t="s">
        <v>60</v>
      </c>
      <c r="X85" s="85"/>
      <c r="Y85" s="85" t="s">
        <v>60</v>
      </c>
      <c r="Z85" s="85"/>
      <c r="AA85" s="85"/>
      <c r="AB85" s="85" t="s">
        <v>60</v>
      </c>
      <c r="AC85" s="85"/>
      <c r="AD85" s="1"/>
    </row>
    <row r="86" spans="1:30" ht="15" customHeight="1">
      <c r="A86" s="1"/>
      <c r="B86" s="2"/>
      <c r="C86" s="50"/>
      <c r="D86" s="50"/>
      <c r="E86" s="50"/>
      <c r="F86" s="50"/>
      <c r="G86" s="50"/>
      <c r="H86" s="50"/>
      <c r="I86" s="8"/>
      <c r="J86" s="8"/>
      <c r="K86" s="8"/>
      <c r="L86" s="62"/>
      <c r="M86" s="62"/>
      <c r="N86" s="62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1"/>
    </row>
    <row r="87" spans="1:30" ht="15" customHeight="1">
      <c r="A87" s="1"/>
      <c r="B87" s="3"/>
      <c r="C87" s="47"/>
      <c r="D87" s="47"/>
      <c r="E87" s="47"/>
      <c r="F87" s="47"/>
      <c r="G87" s="47"/>
      <c r="H87" s="47"/>
      <c r="I87" s="8"/>
      <c r="J87" s="8"/>
      <c r="K87" s="8"/>
      <c r="L87" s="84"/>
      <c r="M87" s="84"/>
      <c r="N87" s="84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1"/>
    </row>
    <row r="88" spans="1:30" ht="15" customHeight="1">
      <c r="A88" s="12"/>
      <c r="B88" s="16"/>
      <c r="C88" s="16"/>
      <c r="D88" s="16"/>
      <c r="E88" s="16"/>
      <c r="F88" s="16"/>
      <c r="G88" s="16"/>
      <c r="H88" s="16"/>
      <c r="I88" s="13"/>
      <c r="J88" s="13"/>
      <c r="K88" s="13"/>
      <c r="L88" s="17"/>
      <c r="M88" s="28"/>
      <c r="N88" s="28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2"/>
    </row>
    <row r="89" spans="1:30" ht="15" customHeight="1">
      <c r="A89" s="12"/>
      <c r="B89" s="16"/>
      <c r="C89" s="16"/>
      <c r="D89" s="16"/>
      <c r="E89" s="16"/>
      <c r="F89" s="16"/>
      <c r="G89" s="16"/>
      <c r="H89" s="16"/>
      <c r="I89" s="13"/>
      <c r="J89" s="13"/>
      <c r="K89" s="13"/>
      <c r="L89" s="17"/>
      <c r="M89" s="28"/>
      <c r="N89" s="28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2"/>
    </row>
    <row r="90" spans="1:30" ht="15" customHeight="1">
      <c r="A90" s="12"/>
      <c r="B90" s="39"/>
      <c r="C90" s="39"/>
      <c r="D90" s="39"/>
      <c r="E90" s="39"/>
      <c r="F90" s="39"/>
      <c r="G90" s="39"/>
      <c r="H90" s="39"/>
      <c r="I90" s="13"/>
      <c r="J90" s="13"/>
      <c r="K90" s="13"/>
      <c r="L90" s="40"/>
      <c r="M90" s="28"/>
      <c r="N90" s="28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12"/>
    </row>
    <row r="91" spans="1:30" ht="15" customHeight="1">
      <c r="A91" s="12"/>
      <c r="B91" s="19"/>
      <c r="C91" s="19"/>
      <c r="D91" s="19"/>
      <c r="E91" s="19"/>
      <c r="F91" s="19"/>
      <c r="G91" s="19"/>
      <c r="H91" s="19"/>
      <c r="I91" s="13"/>
      <c r="J91" s="13"/>
      <c r="K91" s="13"/>
      <c r="L91" s="20"/>
      <c r="M91" s="28"/>
      <c r="N91" s="28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12"/>
    </row>
    <row r="92" spans="1:30" ht="29.25" customHeight="1" thickBo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24"/>
      <c r="N92" s="2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0.95" customHeight="1" thickBot="1">
      <c r="A93" s="1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1"/>
    </row>
    <row r="94" spans="1:30" ht="12" customHeight="1">
      <c r="A94" s="1"/>
      <c r="B94" s="70" t="s">
        <v>61</v>
      </c>
      <c r="C94" s="70"/>
      <c r="D94" s="70"/>
      <c r="E94" s="70"/>
      <c r="F94" s="18"/>
      <c r="G94" s="18"/>
      <c r="H94" s="71" t="s">
        <v>198</v>
      </c>
      <c r="I94" s="71"/>
      <c r="J94" s="70" t="s">
        <v>429</v>
      </c>
      <c r="K94" s="70"/>
      <c r="L94" s="70"/>
      <c r="M94" s="70"/>
      <c r="N94" s="70"/>
      <c r="O94" s="70"/>
      <c r="P94" s="18"/>
      <c r="Q94" s="18"/>
      <c r="R94" s="18"/>
      <c r="S94" s="18"/>
      <c r="T94" s="18"/>
      <c r="U94" s="18"/>
      <c r="V94" s="18"/>
      <c r="W94" s="18"/>
      <c r="X94" s="71" t="s">
        <v>63</v>
      </c>
      <c r="Y94" s="71"/>
      <c r="Z94" s="71"/>
      <c r="AA94" s="71"/>
      <c r="AB94" s="71"/>
      <c r="AC94" s="1"/>
      <c r="AD94" s="1"/>
    </row>
    <row r="95" spans="1:30" ht="12" customHeight="1">
      <c r="A95" s="12"/>
      <c r="B95" s="16"/>
      <c r="C95" s="16"/>
      <c r="D95" s="16"/>
      <c r="E95" s="16"/>
      <c r="F95" s="12"/>
      <c r="G95" s="12"/>
      <c r="H95" s="17"/>
      <c r="I95" s="17"/>
      <c r="J95" s="16"/>
      <c r="K95" s="16"/>
      <c r="L95" s="16"/>
      <c r="M95" s="29"/>
      <c r="N95" s="29"/>
      <c r="O95" s="16"/>
      <c r="P95" s="12"/>
      <c r="Q95" s="12"/>
      <c r="R95" s="12"/>
      <c r="S95" s="12"/>
      <c r="T95" s="12"/>
      <c r="U95" s="12"/>
      <c r="V95" s="12"/>
      <c r="W95" s="12"/>
      <c r="X95" s="17"/>
      <c r="Y95" s="17"/>
      <c r="Z95" s="17"/>
      <c r="AA95" s="17"/>
      <c r="AB95" s="17"/>
      <c r="AC95" s="12"/>
      <c r="AD95" s="12"/>
    </row>
    <row r="96" spans="1:30" ht="12" customHeight="1">
      <c r="A96" s="1"/>
      <c r="B96" s="50" t="s">
        <v>0</v>
      </c>
      <c r="C96" s="50"/>
      <c r="D96" s="50"/>
      <c r="E96" s="50"/>
      <c r="F96" s="50"/>
      <c r="G96" s="1"/>
      <c r="H96" s="1"/>
      <c r="I96" s="1"/>
      <c r="J96" s="1"/>
      <c r="K96" s="1"/>
      <c r="L96" s="1"/>
      <c r="M96" s="24"/>
      <c r="N96" s="24"/>
      <c r="O96" s="1"/>
      <c r="P96" s="1"/>
      <c r="Q96" s="1"/>
      <c r="R96" s="1"/>
      <c r="S96" s="1"/>
      <c r="T96" s="1"/>
      <c r="U96" s="1"/>
      <c r="V96" s="51"/>
      <c r="W96" s="51"/>
      <c r="X96" s="51"/>
      <c r="Y96" s="51"/>
      <c r="Z96" s="1"/>
      <c r="AA96" s="47"/>
      <c r="AB96" s="47"/>
      <c r="AC96" s="47"/>
      <c r="AD96" s="1"/>
    </row>
    <row r="97" spans="1:30" ht="12" customHeight="1">
      <c r="A97" s="1"/>
      <c r="B97" s="47"/>
      <c r="C97" s="47"/>
      <c r="D97" s="47"/>
      <c r="E97" s="47"/>
      <c r="F97" s="47"/>
      <c r="G97" s="1"/>
      <c r="H97" s="1"/>
      <c r="I97" s="1"/>
      <c r="J97" s="1"/>
      <c r="K97" s="1"/>
      <c r="L97" s="1"/>
      <c r="M97" s="24"/>
      <c r="N97" s="24"/>
      <c r="O97" s="1"/>
      <c r="P97" s="1"/>
      <c r="Q97" s="1"/>
      <c r="R97" s="1"/>
      <c r="S97" s="1"/>
      <c r="T97" s="1"/>
      <c r="U97" s="1"/>
      <c r="V97" s="51"/>
      <c r="W97" s="51"/>
      <c r="X97" s="51"/>
      <c r="Y97" s="51"/>
      <c r="Z97" s="1"/>
      <c r="AA97" s="47"/>
      <c r="AB97" s="47"/>
      <c r="AC97" s="47"/>
      <c r="AD97" s="1"/>
    </row>
    <row r="98" spans="1:30" ht="12" customHeight="1" thickBot="1">
      <c r="A98" s="1"/>
      <c r="B98" s="53" t="s">
        <v>6</v>
      </c>
      <c r="C98" s="78" t="s">
        <v>64</v>
      </c>
      <c r="D98" s="78"/>
      <c r="E98" s="78"/>
      <c r="F98" s="78"/>
      <c r="G98" s="78"/>
      <c r="H98" s="78"/>
      <c r="I98" s="4"/>
      <c r="J98" s="4"/>
      <c r="K98" s="4"/>
      <c r="L98" s="4"/>
      <c r="M98" s="54" t="s">
        <v>7</v>
      </c>
      <c r="N98" s="54"/>
      <c r="O98" s="55" t="s">
        <v>8</v>
      </c>
      <c r="P98" s="55"/>
      <c r="Q98" s="55"/>
      <c r="R98" s="55" t="s">
        <v>9</v>
      </c>
      <c r="S98" s="55"/>
      <c r="T98" s="55" t="s">
        <v>10</v>
      </c>
      <c r="U98" s="55"/>
      <c r="V98" s="55"/>
      <c r="W98" s="56" t="s">
        <v>11</v>
      </c>
      <c r="X98" s="56"/>
      <c r="Y98" s="56" t="s">
        <v>12</v>
      </c>
      <c r="Z98" s="56"/>
      <c r="AA98" s="56"/>
      <c r="AB98" s="56" t="s">
        <v>13</v>
      </c>
      <c r="AC98" s="56"/>
      <c r="AD98" s="1"/>
    </row>
    <row r="99" spans="1:30" ht="18" customHeight="1" thickBot="1">
      <c r="A99" s="1"/>
      <c r="B99" s="53"/>
      <c r="C99" s="78"/>
      <c r="D99" s="78"/>
      <c r="E99" s="78"/>
      <c r="F99" s="78"/>
      <c r="G99" s="78"/>
      <c r="H99" s="78"/>
      <c r="I99" s="5"/>
      <c r="J99" s="5"/>
      <c r="K99" s="5"/>
      <c r="L99" s="5"/>
      <c r="M99" s="81" t="s">
        <v>426</v>
      </c>
      <c r="N99" s="81"/>
      <c r="O99" s="76" t="s">
        <v>14</v>
      </c>
      <c r="P99" s="76"/>
      <c r="Q99" s="7" t="s">
        <v>427</v>
      </c>
      <c r="R99" s="6" t="s">
        <v>421</v>
      </c>
      <c r="S99" s="7" t="s">
        <v>427</v>
      </c>
      <c r="T99" s="6" t="s">
        <v>14</v>
      </c>
      <c r="U99" s="77" t="s">
        <v>428</v>
      </c>
      <c r="V99" s="77"/>
      <c r="W99" s="59" t="s">
        <v>15</v>
      </c>
      <c r="X99" s="59"/>
      <c r="Y99" s="59"/>
      <c r="Z99" s="59"/>
      <c r="AA99" s="59"/>
      <c r="AB99" s="59"/>
      <c r="AC99" s="59"/>
      <c r="AD99" s="1"/>
    </row>
    <row r="100" spans="1:30" ht="3.9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4"/>
      <c r="N100" s="2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" customHeight="1">
      <c r="A101" s="1"/>
      <c r="B101" s="10" t="s">
        <v>9</v>
      </c>
      <c r="C101" s="73" t="s">
        <v>28</v>
      </c>
      <c r="D101" s="73"/>
      <c r="E101" s="73"/>
      <c r="F101" s="73"/>
      <c r="G101" s="73"/>
      <c r="H101" s="73"/>
      <c r="I101" s="11"/>
      <c r="J101" s="11"/>
      <c r="K101" s="11"/>
      <c r="L101" s="74">
        <v>56826722.509999998</v>
      </c>
      <c r="M101" s="74"/>
      <c r="N101" s="74"/>
      <c r="O101" s="75" t="s">
        <v>29</v>
      </c>
      <c r="P101" s="75"/>
      <c r="Q101" s="75"/>
      <c r="R101" s="75" t="s">
        <v>30</v>
      </c>
      <c r="S101" s="75"/>
      <c r="T101" s="75" t="s">
        <v>31</v>
      </c>
      <c r="U101" s="75"/>
      <c r="V101" s="75"/>
      <c r="W101" s="80">
        <f>O101/L101*100</f>
        <v>88.1230691972209</v>
      </c>
      <c r="X101" s="80"/>
      <c r="Y101" s="75" t="s">
        <v>32</v>
      </c>
      <c r="Z101" s="75"/>
      <c r="AA101" s="75"/>
      <c r="AB101" s="75" t="s">
        <v>33</v>
      </c>
      <c r="AC101" s="75"/>
      <c r="AD101" s="1"/>
    </row>
    <row r="102" spans="1:30" ht="15" customHeight="1">
      <c r="A102" s="1"/>
      <c r="B102" s="2" t="s">
        <v>199</v>
      </c>
      <c r="C102" s="50" t="s">
        <v>200</v>
      </c>
      <c r="D102" s="50"/>
      <c r="E102" s="50"/>
      <c r="F102" s="50"/>
      <c r="G102" s="50"/>
      <c r="H102" s="50"/>
      <c r="I102" s="8"/>
      <c r="J102" s="8"/>
      <c r="K102" s="8"/>
      <c r="L102" s="62">
        <v>15718412.75</v>
      </c>
      <c r="M102" s="62"/>
      <c r="N102" s="62"/>
      <c r="O102" s="63" t="s">
        <v>201</v>
      </c>
      <c r="P102" s="63"/>
      <c r="Q102" s="63"/>
      <c r="R102" s="63" t="s">
        <v>201</v>
      </c>
      <c r="S102" s="63"/>
      <c r="T102" s="63" t="s">
        <v>202</v>
      </c>
      <c r="U102" s="63"/>
      <c r="V102" s="63"/>
      <c r="W102" s="82">
        <f>O102/L102*100</f>
        <v>106.4993283116325</v>
      </c>
      <c r="X102" s="82"/>
      <c r="Y102" s="63" t="s">
        <v>26</v>
      </c>
      <c r="Z102" s="63"/>
      <c r="AA102" s="63"/>
      <c r="AB102" s="63" t="s">
        <v>203</v>
      </c>
      <c r="AC102" s="63"/>
      <c r="AD102" s="1"/>
    </row>
    <row r="103" spans="1:30" ht="15" customHeight="1">
      <c r="A103" s="1"/>
      <c r="B103" s="3" t="s">
        <v>204</v>
      </c>
      <c r="C103" s="47" t="s">
        <v>205</v>
      </c>
      <c r="D103" s="47"/>
      <c r="E103" s="47"/>
      <c r="F103" s="47"/>
      <c r="G103" s="47"/>
      <c r="H103" s="47"/>
      <c r="I103" s="8"/>
      <c r="J103" s="8"/>
      <c r="K103" s="8"/>
      <c r="L103" s="84">
        <v>12823683.939999999</v>
      </c>
      <c r="M103" s="84"/>
      <c r="N103" s="84"/>
      <c r="O103" s="51" t="s">
        <v>206</v>
      </c>
      <c r="P103" s="51"/>
      <c r="Q103" s="51"/>
      <c r="R103" s="51" t="s">
        <v>206</v>
      </c>
      <c r="S103" s="51"/>
      <c r="T103" s="51" t="s">
        <v>207</v>
      </c>
      <c r="U103" s="51"/>
      <c r="V103" s="51"/>
      <c r="W103" s="83">
        <f>O103/L103*100</f>
        <v>111.44080021672774</v>
      </c>
      <c r="X103" s="83"/>
      <c r="Y103" s="51" t="s">
        <v>26</v>
      </c>
      <c r="Z103" s="51"/>
      <c r="AA103" s="51"/>
      <c r="AB103" s="51" t="s">
        <v>208</v>
      </c>
      <c r="AC103" s="51"/>
      <c r="AD103" s="1"/>
    </row>
    <row r="104" spans="1:30" ht="15" customHeight="1">
      <c r="A104" s="1"/>
      <c r="B104" s="3" t="s">
        <v>209</v>
      </c>
      <c r="C104" s="47" t="s">
        <v>210</v>
      </c>
      <c r="D104" s="47"/>
      <c r="E104" s="47"/>
      <c r="F104" s="47"/>
      <c r="G104" s="47"/>
      <c r="H104" s="47"/>
      <c r="I104" s="8"/>
      <c r="J104" s="8"/>
      <c r="K104" s="8"/>
      <c r="L104" s="84">
        <v>867128.31999999995</v>
      </c>
      <c r="M104" s="84"/>
      <c r="N104" s="84"/>
      <c r="O104" s="51" t="s">
        <v>211</v>
      </c>
      <c r="P104" s="51"/>
      <c r="Q104" s="51"/>
      <c r="R104" s="51" t="s">
        <v>211</v>
      </c>
      <c r="S104" s="51"/>
      <c r="T104" s="51" t="s">
        <v>212</v>
      </c>
      <c r="U104" s="51"/>
      <c r="V104" s="51"/>
      <c r="W104" s="83">
        <f t="shared" ref="W104:W105" si="7">O104/L104*100</f>
        <v>46.284729807925082</v>
      </c>
      <c r="X104" s="83"/>
      <c r="Y104" s="51" t="s">
        <v>26</v>
      </c>
      <c r="Z104" s="51"/>
      <c r="AA104" s="51"/>
      <c r="AB104" s="51" t="s">
        <v>213</v>
      </c>
      <c r="AC104" s="51"/>
      <c r="AD104" s="1"/>
    </row>
    <row r="105" spans="1:30" ht="15" customHeight="1">
      <c r="A105" s="1"/>
      <c r="B105" s="3" t="s">
        <v>214</v>
      </c>
      <c r="C105" s="47" t="s">
        <v>215</v>
      </c>
      <c r="D105" s="47"/>
      <c r="E105" s="47"/>
      <c r="F105" s="47"/>
      <c r="G105" s="47"/>
      <c r="H105" s="47"/>
      <c r="I105" s="8"/>
      <c r="J105" s="8"/>
      <c r="K105" s="8"/>
      <c r="L105" s="84">
        <v>2027600.49</v>
      </c>
      <c r="M105" s="84"/>
      <c r="N105" s="84"/>
      <c r="O105" s="51" t="s">
        <v>216</v>
      </c>
      <c r="P105" s="51"/>
      <c r="Q105" s="51"/>
      <c r="R105" s="51" t="s">
        <v>216</v>
      </c>
      <c r="S105" s="51"/>
      <c r="T105" s="51" t="s">
        <v>217</v>
      </c>
      <c r="U105" s="51"/>
      <c r="V105" s="51"/>
      <c r="W105" s="83">
        <f t="shared" si="7"/>
        <v>100.99820009414182</v>
      </c>
      <c r="X105" s="83"/>
      <c r="Y105" s="51" t="s">
        <v>26</v>
      </c>
      <c r="Z105" s="51"/>
      <c r="AA105" s="51"/>
      <c r="AB105" s="51" t="s">
        <v>218</v>
      </c>
      <c r="AC105" s="51"/>
      <c r="AD105" s="1"/>
    </row>
    <row r="106" spans="1:30" ht="15" customHeight="1">
      <c r="A106" s="1"/>
      <c r="B106" s="2" t="s">
        <v>219</v>
      </c>
      <c r="C106" s="50" t="s">
        <v>220</v>
      </c>
      <c r="D106" s="50"/>
      <c r="E106" s="50"/>
      <c r="F106" s="50"/>
      <c r="G106" s="50"/>
      <c r="H106" s="50"/>
      <c r="I106" s="8"/>
      <c r="J106" s="8"/>
      <c r="K106" s="8"/>
      <c r="L106" s="62">
        <v>19847823.399999999</v>
      </c>
      <c r="M106" s="62"/>
      <c r="N106" s="62"/>
      <c r="O106" s="63" t="s">
        <v>221</v>
      </c>
      <c r="P106" s="63"/>
      <c r="Q106" s="63"/>
      <c r="R106" s="63" t="s">
        <v>221</v>
      </c>
      <c r="S106" s="63"/>
      <c r="T106" s="63" t="s">
        <v>222</v>
      </c>
      <c r="U106" s="63"/>
      <c r="V106" s="63"/>
      <c r="W106" s="82">
        <f>O106/L106*100</f>
        <v>99.426731094352647</v>
      </c>
      <c r="X106" s="82"/>
      <c r="Y106" s="63" t="s">
        <v>26</v>
      </c>
      <c r="Z106" s="63"/>
      <c r="AA106" s="63"/>
      <c r="AB106" s="63" t="s">
        <v>223</v>
      </c>
      <c r="AC106" s="63"/>
      <c r="AD106" s="1"/>
    </row>
    <row r="107" spans="1:30" ht="15" customHeight="1">
      <c r="A107" s="1"/>
      <c r="B107" s="3" t="s">
        <v>224</v>
      </c>
      <c r="C107" s="47" t="s">
        <v>225</v>
      </c>
      <c r="D107" s="47"/>
      <c r="E107" s="47"/>
      <c r="F107" s="47"/>
      <c r="G107" s="47"/>
      <c r="H107" s="47"/>
      <c r="I107" s="8"/>
      <c r="J107" s="8"/>
      <c r="K107" s="8"/>
      <c r="L107" s="84">
        <v>1235022.3799999999</v>
      </c>
      <c r="M107" s="84"/>
      <c r="N107" s="84"/>
      <c r="O107" s="51" t="s">
        <v>226</v>
      </c>
      <c r="P107" s="51"/>
      <c r="Q107" s="51"/>
      <c r="R107" s="51" t="s">
        <v>226</v>
      </c>
      <c r="S107" s="51"/>
      <c r="T107" s="51" t="s">
        <v>227</v>
      </c>
      <c r="U107" s="51"/>
      <c r="V107" s="51"/>
      <c r="W107" s="83">
        <f>O107/L107*100</f>
        <v>108.65746416676272</v>
      </c>
      <c r="X107" s="83"/>
      <c r="Y107" s="51" t="s">
        <v>26</v>
      </c>
      <c r="Z107" s="51"/>
      <c r="AA107" s="51"/>
      <c r="AB107" s="51" t="s">
        <v>228</v>
      </c>
      <c r="AC107" s="51"/>
      <c r="AD107" s="1"/>
    </row>
    <row r="108" spans="1:30" ht="15" customHeight="1">
      <c r="A108" s="1"/>
      <c r="B108" s="3" t="s">
        <v>229</v>
      </c>
      <c r="C108" s="47" t="s">
        <v>230</v>
      </c>
      <c r="D108" s="47"/>
      <c r="E108" s="47"/>
      <c r="F108" s="47"/>
      <c r="G108" s="47"/>
      <c r="H108" s="47"/>
      <c r="I108" s="8"/>
      <c r="J108" s="8"/>
      <c r="K108" s="8"/>
      <c r="L108" s="84">
        <v>3156213.2</v>
      </c>
      <c r="M108" s="84"/>
      <c r="N108" s="84"/>
      <c r="O108" s="51" t="s">
        <v>231</v>
      </c>
      <c r="P108" s="51"/>
      <c r="Q108" s="51"/>
      <c r="R108" s="51" t="s">
        <v>231</v>
      </c>
      <c r="S108" s="51"/>
      <c r="T108" s="51" t="s">
        <v>232</v>
      </c>
      <c r="U108" s="51"/>
      <c r="V108" s="51"/>
      <c r="W108" s="83">
        <f t="shared" ref="W108:W111" si="8">O108/L108*100</f>
        <v>111.85454772193462</v>
      </c>
      <c r="X108" s="83"/>
      <c r="Y108" s="51" t="s">
        <v>26</v>
      </c>
      <c r="Z108" s="51"/>
      <c r="AA108" s="51"/>
      <c r="AB108" s="51" t="s">
        <v>233</v>
      </c>
      <c r="AC108" s="51"/>
      <c r="AD108" s="1"/>
    </row>
    <row r="109" spans="1:30" ht="15" customHeight="1">
      <c r="A109" s="1"/>
      <c r="B109" s="3" t="s">
        <v>234</v>
      </c>
      <c r="C109" s="47" t="s">
        <v>235</v>
      </c>
      <c r="D109" s="47"/>
      <c r="E109" s="47"/>
      <c r="F109" s="47"/>
      <c r="G109" s="47"/>
      <c r="H109" s="47"/>
      <c r="I109" s="8"/>
      <c r="J109" s="8"/>
      <c r="K109" s="8"/>
      <c r="L109" s="84">
        <v>12869398.74</v>
      </c>
      <c r="M109" s="84"/>
      <c r="N109" s="84"/>
      <c r="O109" s="51" t="s">
        <v>236</v>
      </c>
      <c r="P109" s="51"/>
      <c r="Q109" s="51"/>
      <c r="R109" s="51" t="s">
        <v>236</v>
      </c>
      <c r="S109" s="51"/>
      <c r="T109" s="51" t="s">
        <v>237</v>
      </c>
      <c r="U109" s="51"/>
      <c r="V109" s="51"/>
      <c r="W109" s="83">
        <f t="shared" si="8"/>
        <v>96.270698035734341</v>
      </c>
      <c r="X109" s="83"/>
      <c r="Y109" s="51" t="s">
        <v>26</v>
      </c>
      <c r="Z109" s="51"/>
      <c r="AA109" s="51"/>
      <c r="AB109" s="51" t="s">
        <v>238</v>
      </c>
      <c r="AC109" s="51"/>
      <c r="AD109" s="1"/>
    </row>
    <row r="110" spans="1:30" ht="15" customHeight="1">
      <c r="A110" s="1"/>
      <c r="B110" s="3" t="s">
        <v>239</v>
      </c>
      <c r="C110" s="47" t="s">
        <v>240</v>
      </c>
      <c r="D110" s="47"/>
      <c r="E110" s="47"/>
      <c r="F110" s="47"/>
      <c r="G110" s="47"/>
      <c r="H110" s="47"/>
      <c r="I110" s="8"/>
      <c r="J110" s="8"/>
      <c r="K110" s="8"/>
      <c r="L110" s="84">
        <v>14294.95</v>
      </c>
      <c r="M110" s="84"/>
      <c r="N110" s="84"/>
      <c r="O110" s="51" t="s">
        <v>241</v>
      </c>
      <c r="P110" s="51"/>
      <c r="Q110" s="51"/>
      <c r="R110" s="51" t="s">
        <v>241</v>
      </c>
      <c r="S110" s="51"/>
      <c r="T110" s="51" t="s">
        <v>242</v>
      </c>
      <c r="U110" s="51"/>
      <c r="V110" s="51"/>
      <c r="W110" s="83">
        <f t="shared" si="8"/>
        <v>197.44035481061493</v>
      </c>
      <c r="X110" s="83"/>
      <c r="Y110" s="51" t="s">
        <v>26</v>
      </c>
      <c r="Z110" s="51"/>
      <c r="AA110" s="51"/>
      <c r="AB110" s="51" t="s">
        <v>243</v>
      </c>
      <c r="AC110" s="51"/>
      <c r="AD110" s="1"/>
    </row>
    <row r="111" spans="1:30" ht="15" customHeight="1">
      <c r="A111" s="1"/>
      <c r="B111" s="3" t="s">
        <v>244</v>
      </c>
      <c r="C111" s="47" t="s">
        <v>245</v>
      </c>
      <c r="D111" s="47"/>
      <c r="E111" s="47"/>
      <c r="F111" s="47"/>
      <c r="G111" s="47"/>
      <c r="H111" s="47"/>
      <c r="I111" s="8"/>
      <c r="J111" s="8"/>
      <c r="K111" s="8"/>
      <c r="L111" s="84">
        <v>2572894.13</v>
      </c>
      <c r="M111" s="84"/>
      <c r="N111" s="84"/>
      <c r="O111" s="51" t="s">
        <v>246</v>
      </c>
      <c r="P111" s="51"/>
      <c r="Q111" s="51"/>
      <c r="R111" s="51" t="s">
        <v>246</v>
      </c>
      <c r="S111" s="51"/>
      <c r="T111" s="51" t="s">
        <v>247</v>
      </c>
      <c r="U111" s="51"/>
      <c r="V111" s="51"/>
      <c r="W111" s="83">
        <f t="shared" si="8"/>
        <v>94.992093592284732</v>
      </c>
      <c r="X111" s="83"/>
      <c r="Y111" s="51" t="s">
        <v>26</v>
      </c>
      <c r="Z111" s="51"/>
      <c r="AA111" s="51"/>
      <c r="AB111" s="51" t="s">
        <v>248</v>
      </c>
      <c r="AC111" s="51"/>
      <c r="AD111" s="1"/>
    </row>
    <row r="112" spans="1:30" ht="15" customHeight="1">
      <c r="A112" s="1"/>
      <c r="B112" s="2" t="s">
        <v>249</v>
      </c>
      <c r="C112" s="50" t="s">
        <v>250</v>
      </c>
      <c r="D112" s="50"/>
      <c r="E112" s="50"/>
      <c r="F112" s="50"/>
      <c r="G112" s="50"/>
      <c r="H112" s="50"/>
      <c r="I112" s="8"/>
      <c r="J112" s="8"/>
      <c r="K112" s="8"/>
      <c r="L112" s="62">
        <v>274525.93</v>
      </c>
      <c r="M112" s="62"/>
      <c r="N112" s="62"/>
      <c r="O112" s="63" t="s">
        <v>251</v>
      </c>
      <c r="P112" s="63"/>
      <c r="Q112" s="63"/>
      <c r="R112" s="63" t="s">
        <v>251</v>
      </c>
      <c r="S112" s="63"/>
      <c r="T112" s="63" t="s">
        <v>252</v>
      </c>
      <c r="U112" s="63"/>
      <c r="V112" s="63"/>
      <c r="W112" s="82">
        <f>O112/L112*100</f>
        <v>149.8652604509891</v>
      </c>
      <c r="X112" s="82"/>
      <c r="Y112" s="63" t="s">
        <v>26</v>
      </c>
      <c r="Z112" s="63"/>
      <c r="AA112" s="63"/>
      <c r="AB112" s="63" t="s">
        <v>253</v>
      </c>
      <c r="AC112" s="63"/>
      <c r="AD112" s="1"/>
    </row>
    <row r="113" spans="1:30" ht="15" customHeight="1">
      <c r="A113" s="1"/>
      <c r="B113" s="3" t="s">
        <v>254</v>
      </c>
      <c r="C113" s="47" t="s">
        <v>255</v>
      </c>
      <c r="D113" s="47"/>
      <c r="E113" s="47"/>
      <c r="F113" s="47"/>
      <c r="G113" s="47"/>
      <c r="H113" s="47"/>
      <c r="I113" s="8"/>
      <c r="J113" s="8"/>
      <c r="K113" s="8"/>
      <c r="L113" s="84">
        <v>197350.71</v>
      </c>
      <c r="M113" s="84"/>
      <c r="N113" s="84"/>
      <c r="O113" s="51" t="s">
        <v>256</v>
      </c>
      <c r="P113" s="51"/>
      <c r="Q113" s="51"/>
      <c r="R113" s="51" t="s">
        <v>256</v>
      </c>
      <c r="S113" s="51"/>
      <c r="T113" s="51" t="s">
        <v>257</v>
      </c>
      <c r="U113" s="51"/>
      <c r="V113" s="51"/>
      <c r="W113" s="83">
        <f>O113/L113*100</f>
        <v>121.76292651797402</v>
      </c>
      <c r="X113" s="83"/>
      <c r="Y113" s="51" t="s">
        <v>26</v>
      </c>
      <c r="Z113" s="51"/>
      <c r="AA113" s="51"/>
      <c r="AB113" s="51" t="s">
        <v>258</v>
      </c>
      <c r="AC113" s="51"/>
      <c r="AD113" s="1"/>
    </row>
    <row r="114" spans="1:30" ht="15" customHeight="1">
      <c r="A114" s="1"/>
      <c r="B114" s="3" t="s">
        <v>259</v>
      </c>
      <c r="C114" s="47" t="s">
        <v>260</v>
      </c>
      <c r="D114" s="47"/>
      <c r="E114" s="47"/>
      <c r="F114" s="47"/>
      <c r="G114" s="47"/>
      <c r="H114" s="47"/>
      <c r="I114" s="8"/>
      <c r="J114" s="8"/>
      <c r="K114" s="8"/>
      <c r="L114" s="84">
        <v>77175.22</v>
      </c>
      <c r="M114" s="84"/>
      <c r="N114" s="84"/>
      <c r="O114" s="51" t="s">
        <v>261</v>
      </c>
      <c r="P114" s="51"/>
      <c r="Q114" s="51"/>
      <c r="R114" s="51" t="s">
        <v>261</v>
      </c>
      <c r="S114" s="51"/>
      <c r="T114" s="51" t="s">
        <v>262</v>
      </c>
      <c r="U114" s="51"/>
      <c r="V114" s="51"/>
      <c r="W114" s="83">
        <f>O114/L114*100</f>
        <v>221.72790696288263</v>
      </c>
      <c r="X114" s="83"/>
      <c r="Y114" s="51" t="s">
        <v>26</v>
      </c>
      <c r="Z114" s="51"/>
      <c r="AA114" s="51"/>
      <c r="AB114" s="51" t="s">
        <v>263</v>
      </c>
      <c r="AC114" s="51"/>
      <c r="AD114" s="1"/>
    </row>
    <row r="115" spans="1:30" ht="15" customHeight="1">
      <c r="A115" s="1"/>
      <c r="B115" s="2" t="s">
        <v>264</v>
      </c>
      <c r="C115" s="50" t="s">
        <v>265</v>
      </c>
      <c r="D115" s="50"/>
      <c r="E115" s="50"/>
      <c r="F115" s="50"/>
      <c r="G115" s="50"/>
      <c r="H115" s="50"/>
      <c r="I115" s="8"/>
      <c r="J115" s="8"/>
      <c r="K115" s="8"/>
      <c r="L115" s="62" t="s">
        <v>266</v>
      </c>
      <c r="M115" s="62"/>
      <c r="N115" s="62"/>
      <c r="O115" s="63" t="s">
        <v>267</v>
      </c>
      <c r="P115" s="63"/>
      <c r="Q115" s="63"/>
      <c r="R115" s="63" t="s">
        <v>267</v>
      </c>
      <c r="S115" s="63"/>
      <c r="T115" s="63" t="s">
        <v>268</v>
      </c>
      <c r="U115" s="63"/>
      <c r="V115" s="63"/>
      <c r="W115" s="82">
        <f>O115/L115*100</f>
        <v>64.087627305651878</v>
      </c>
      <c r="X115" s="82"/>
      <c r="Y115" s="63" t="s">
        <v>26</v>
      </c>
      <c r="Z115" s="63"/>
      <c r="AA115" s="63"/>
      <c r="AB115" s="63" t="s">
        <v>269</v>
      </c>
      <c r="AC115" s="63"/>
      <c r="AD115" s="1"/>
    </row>
    <row r="116" spans="1:30" ht="15" customHeight="1">
      <c r="A116" s="1"/>
      <c r="B116" s="3" t="s">
        <v>270</v>
      </c>
      <c r="C116" s="47" t="s">
        <v>271</v>
      </c>
      <c r="D116" s="47"/>
      <c r="E116" s="47"/>
      <c r="F116" s="47"/>
      <c r="G116" s="47"/>
      <c r="H116" s="47"/>
      <c r="I116" s="8"/>
      <c r="J116" s="8"/>
      <c r="K116" s="8"/>
      <c r="L116" s="84" t="s">
        <v>272</v>
      </c>
      <c r="M116" s="84"/>
      <c r="N116" s="84"/>
      <c r="O116" s="51" t="s">
        <v>60</v>
      </c>
      <c r="P116" s="51"/>
      <c r="Q116" s="51"/>
      <c r="R116" s="51" t="s">
        <v>60</v>
      </c>
      <c r="S116" s="51"/>
      <c r="T116" s="51" t="s">
        <v>60</v>
      </c>
      <c r="U116" s="51"/>
      <c r="V116" s="51"/>
      <c r="W116" s="83" t="s">
        <v>60</v>
      </c>
      <c r="X116" s="83"/>
      <c r="Y116" s="51" t="s">
        <v>60</v>
      </c>
      <c r="Z116" s="51"/>
      <c r="AA116" s="51"/>
      <c r="AB116" s="51" t="s">
        <v>60</v>
      </c>
      <c r="AC116" s="51"/>
      <c r="AD116" s="1"/>
    </row>
    <row r="117" spans="1:30" ht="20.25" customHeight="1">
      <c r="A117" s="1"/>
      <c r="B117" s="3" t="s">
        <v>273</v>
      </c>
      <c r="C117" s="47" t="s">
        <v>424</v>
      </c>
      <c r="D117" s="47"/>
      <c r="E117" s="47"/>
      <c r="F117" s="47"/>
      <c r="G117" s="47"/>
      <c r="H117" s="47"/>
      <c r="I117" s="8"/>
      <c r="J117" s="8"/>
      <c r="K117" s="8"/>
      <c r="L117" s="84" t="s">
        <v>274</v>
      </c>
      <c r="M117" s="84"/>
      <c r="N117" s="84"/>
      <c r="O117" s="51" t="s">
        <v>267</v>
      </c>
      <c r="P117" s="51"/>
      <c r="Q117" s="51"/>
      <c r="R117" s="51" t="s">
        <v>267</v>
      </c>
      <c r="S117" s="51"/>
      <c r="T117" s="51" t="s">
        <v>268</v>
      </c>
      <c r="U117" s="51"/>
      <c r="V117" s="51"/>
      <c r="W117" s="83">
        <f t="shared" ref="W117:W125" si="9">O117/L117*100</f>
        <v>75.183100915625232</v>
      </c>
      <c r="X117" s="83"/>
      <c r="Y117" s="51" t="s">
        <v>26</v>
      </c>
      <c r="Z117" s="51"/>
      <c r="AA117" s="51"/>
      <c r="AB117" s="51" t="s">
        <v>269</v>
      </c>
      <c r="AC117" s="51"/>
      <c r="AD117" s="1"/>
    </row>
    <row r="118" spans="1:30" ht="15" customHeight="1">
      <c r="A118" s="1"/>
      <c r="B118" s="2" t="s">
        <v>275</v>
      </c>
      <c r="C118" s="50" t="s">
        <v>276</v>
      </c>
      <c r="D118" s="50"/>
      <c r="E118" s="50"/>
      <c r="F118" s="50"/>
      <c r="G118" s="50"/>
      <c r="H118" s="50"/>
      <c r="I118" s="8"/>
      <c r="J118" s="8"/>
      <c r="K118" s="8"/>
      <c r="L118" s="62" t="s">
        <v>277</v>
      </c>
      <c r="M118" s="62"/>
      <c r="N118" s="62"/>
      <c r="O118" s="63" t="s">
        <v>278</v>
      </c>
      <c r="P118" s="63"/>
      <c r="Q118" s="63"/>
      <c r="R118" s="63" t="s">
        <v>279</v>
      </c>
      <c r="S118" s="63"/>
      <c r="T118" s="63" t="s">
        <v>280</v>
      </c>
      <c r="U118" s="63"/>
      <c r="V118" s="63"/>
      <c r="W118" s="82">
        <f t="shared" si="9"/>
        <v>54.640687458127765</v>
      </c>
      <c r="X118" s="82"/>
      <c r="Y118" s="63" t="s">
        <v>281</v>
      </c>
      <c r="Z118" s="63"/>
      <c r="AA118" s="63"/>
      <c r="AB118" s="63" t="s">
        <v>282</v>
      </c>
      <c r="AC118" s="63"/>
      <c r="AD118" s="1"/>
    </row>
    <row r="119" spans="1:30" ht="15" customHeight="1">
      <c r="A119" s="1"/>
      <c r="B119" s="3" t="s">
        <v>283</v>
      </c>
      <c r="C119" s="47" t="s">
        <v>284</v>
      </c>
      <c r="D119" s="47"/>
      <c r="E119" s="47"/>
      <c r="F119" s="47"/>
      <c r="G119" s="47"/>
      <c r="H119" s="47"/>
      <c r="I119" s="8"/>
      <c r="J119" s="8"/>
      <c r="K119" s="8"/>
      <c r="L119" s="84" t="s">
        <v>285</v>
      </c>
      <c r="M119" s="84"/>
      <c r="N119" s="84"/>
      <c r="O119" s="51" t="s">
        <v>286</v>
      </c>
      <c r="P119" s="51"/>
      <c r="Q119" s="51"/>
      <c r="R119" s="51" t="s">
        <v>287</v>
      </c>
      <c r="S119" s="51"/>
      <c r="T119" s="51" t="s">
        <v>288</v>
      </c>
      <c r="U119" s="51"/>
      <c r="V119" s="51"/>
      <c r="W119" s="83">
        <f t="shared" si="9"/>
        <v>37.879610130767702</v>
      </c>
      <c r="X119" s="83"/>
      <c r="Y119" s="51" t="s">
        <v>289</v>
      </c>
      <c r="Z119" s="51"/>
      <c r="AA119" s="51"/>
      <c r="AB119" s="51" t="s">
        <v>290</v>
      </c>
      <c r="AC119" s="51"/>
      <c r="AD119" s="1"/>
    </row>
    <row r="120" spans="1:30" ht="15" customHeight="1">
      <c r="A120" s="1"/>
      <c r="B120" s="3" t="s">
        <v>291</v>
      </c>
      <c r="C120" s="47" t="s">
        <v>292</v>
      </c>
      <c r="D120" s="47"/>
      <c r="E120" s="47"/>
      <c r="F120" s="47"/>
      <c r="G120" s="47"/>
      <c r="H120" s="47"/>
      <c r="I120" s="8"/>
      <c r="J120" s="8"/>
      <c r="K120" s="8"/>
      <c r="L120" s="84" t="s">
        <v>293</v>
      </c>
      <c r="M120" s="84"/>
      <c r="N120" s="84"/>
      <c r="O120" s="51" t="s">
        <v>294</v>
      </c>
      <c r="P120" s="51"/>
      <c r="Q120" s="51"/>
      <c r="R120" s="51" t="s">
        <v>294</v>
      </c>
      <c r="S120" s="51"/>
      <c r="T120" s="51" t="s">
        <v>295</v>
      </c>
      <c r="U120" s="51"/>
      <c r="V120" s="51"/>
      <c r="W120" s="83">
        <f t="shared" si="9"/>
        <v>89.472445291978559</v>
      </c>
      <c r="X120" s="83"/>
      <c r="Y120" s="51" t="s">
        <v>26</v>
      </c>
      <c r="Z120" s="51"/>
      <c r="AA120" s="51"/>
      <c r="AB120" s="51" t="s">
        <v>296</v>
      </c>
      <c r="AC120" s="51"/>
      <c r="AD120" s="1"/>
    </row>
    <row r="121" spans="1:30" ht="15" customHeight="1">
      <c r="A121" s="1"/>
      <c r="B121" s="2" t="s">
        <v>297</v>
      </c>
      <c r="C121" s="50" t="s">
        <v>298</v>
      </c>
      <c r="D121" s="50"/>
      <c r="E121" s="50"/>
      <c r="F121" s="50"/>
      <c r="G121" s="50"/>
      <c r="H121" s="50"/>
      <c r="I121" s="8"/>
      <c r="J121" s="8"/>
      <c r="K121" s="8"/>
      <c r="L121" s="62" t="s">
        <v>299</v>
      </c>
      <c r="M121" s="62"/>
      <c r="N121" s="62"/>
      <c r="O121" s="63" t="s">
        <v>300</v>
      </c>
      <c r="P121" s="63"/>
      <c r="Q121" s="63"/>
      <c r="R121" s="63" t="s">
        <v>300</v>
      </c>
      <c r="S121" s="63"/>
      <c r="T121" s="63" t="s">
        <v>301</v>
      </c>
      <c r="U121" s="63"/>
      <c r="V121" s="63"/>
      <c r="W121" s="82">
        <f t="shared" si="9"/>
        <v>106.02095909492331</v>
      </c>
      <c r="X121" s="82"/>
      <c r="Y121" s="63" t="s">
        <v>26</v>
      </c>
      <c r="Z121" s="63"/>
      <c r="AA121" s="63"/>
      <c r="AB121" s="63" t="s">
        <v>302</v>
      </c>
      <c r="AC121" s="63"/>
      <c r="AD121" s="1"/>
    </row>
    <row r="122" spans="1:30" ht="15" customHeight="1">
      <c r="A122" s="1"/>
      <c r="B122" s="3" t="s">
        <v>303</v>
      </c>
      <c r="C122" s="47" t="s">
        <v>304</v>
      </c>
      <c r="D122" s="47"/>
      <c r="E122" s="47"/>
      <c r="F122" s="47"/>
      <c r="G122" s="47"/>
      <c r="H122" s="47"/>
      <c r="I122" s="8"/>
      <c r="J122" s="8"/>
      <c r="K122" s="8"/>
      <c r="L122" s="84" t="s">
        <v>299</v>
      </c>
      <c r="M122" s="84"/>
      <c r="N122" s="84"/>
      <c r="O122" s="51" t="s">
        <v>300</v>
      </c>
      <c r="P122" s="51"/>
      <c r="Q122" s="51"/>
      <c r="R122" s="51" t="s">
        <v>300</v>
      </c>
      <c r="S122" s="51"/>
      <c r="T122" s="51" t="s">
        <v>301</v>
      </c>
      <c r="U122" s="51"/>
      <c r="V122" s="51"/>
      <c r="W122" s="83">
        <f t="shared" si="9"/>
        <v>106.02095909492331</v>
      </c>
      <c r="X122" s="83"/>
      <c r="Y122" s="51" t="s">
        <v>26</v>
      </c>
      <c r="Z122" s="51"/>
      <c r="AA122" s="51"/>
      <c r="AB122" s="51" t="s">
        <v>302</v>
      </c>
      <c r="AC122" s="51"/>
      <c r="AD122" s="1"/>
    </row>
    <row r="123" spans="1:30" ht="15" customHeight="1">
      <c r="A123" s="1"/>
      <c r="B123" s="2" t="s">
        <v>305</v>
      </c>
      <c r="C123" s="50" t="s">
        <v>306</v>
      </c>
      <c r="D123" s="50"/>
      <c r="E123" s="50"/>
      <c r="F123" s="50"/>
      <c r="G123" s="50"/>
      <c r="H123" s="50"/>
      <c r="I123" s="8"/>
      <c r="J123" s="8"/>
      <c r="K123" s="8"/>
      <c r="L123" s="62" t="s">
        <v>307</v>
      </c>
      <c r="M123" s="62"/>
      <c r="N123" s="62"/>
      <c r="O123" s="63" t="s">
        <v>308</v>
      </c>
      <c r="P123" s="63"/>
      <c r="Q123" s="63"/>
      <c r="R123" s="63" t="s">
        <v>308</v>
      </c>
      <c r="S123" s="63"/>
      <c r="T123" s="63" t="s">
        <v>309</v>
      </c>
      <c r="U123" s="63"/>
      <c r="V123" s="63"/>
      <c r="W123" s="82">
        <f t="shared" si="9"/>
        <v>55.341098723239845</v>
      </c>
      <c r="X123" s="82"/>
      <c r="Y123" s="63" t="s">
        <v>26</v>
      </c>
      <c r="Z123" s="63"/>
      <c r="AA123" s="63"/>
      <c r="AB123" s="63" t="s">
        <v>310</v>
      </c>
      <c r="AC123" s="63"/>
      <c r="AD123" s="1"/>
    </row>
    <row r="124" spans="1:30" ht="15" customHeight="1">
      <c r="A124" s="1"/>
      <c r="B124" s="3" t="s">
        <v>311</v>
      </c>
      <c r="C124" s="47" t="s">
        <v>312</v>
      </c>
      <c r="D124" s="47"/>
      <c r="E124" s="47"/>
      <c r="F124" s="47"/>
      <c r="G124" s="47"/>
      <c r="H124" s="47"/>
      <c r="I124" s="8"/>
      <c r="J124" s="8"/>
      <c r="K124" s="8"/>
      <c r="L124" s="84" t="s">
        <v>313</v>
      </c>
      <c r="M124" s="84"/>
      <c r="N124" s="84"/>
      <c r="O124" s="51" t="s">
        <v>314</v>
      </c>
      <c r="P124" s="51"/>
      <c r="Q124" s="51"/>
      <c r="R124" s="51" t="s">
        <v>314</v>
      </c>
      <c r="S124" s="51"/>
      <c r="T124" s="51" t="s">
        <v>315</v>
      </c>
      <c r="U124" s="51"/>
      <c r="V124" s="51"/>
      <c r="W124" s="83">
        <f t="shared" si="9"/>
        <v>64.000055002835708</v>
      </c>
      <c r="X124" s="83"/>
      <c r="Y124" s="51" t="s">
        <v>26</v>
      </c>
      <c r="Z124" s="51"/>
      <c r="AA124" s="51"/>
      <c r="AB124" s="51" t="s">
        <v>316</v>
      </c>
      <c r="AC124" s="51"/>
      <c r="AD124" s="1"/>
    </row>
    <row r="125" spans="1:30" ht="15" customHeight="1">
      <c r="A125" s="1"/>
      <c r="B125" s="3" t="s">
        <v>317</v>
      </c>
      <c r="C125" s="47" t="s">
        <v>318</v>
      </c>
      <c r="D125" s="47"/>
      <c r="E125" s="47"/>
      <c r="F125" s="47"/>
      <c r="G125" s="47"/>
      <c r="H125" s="47"/>
      <c r="I125" s="8"/>
      <c r="J125" s="8"/>
      <c r="K125" s="8"/>
      <c r="L125" s="84" t="s">
        <v>319</v>
      </c>
      <c r="M125" s="84"/>
      <c r="N125" s="84"/>
      <c r="O125" s="51" t="s">
        <v>320</v>
      </c>
      <c r="P125" s="51"/>
      <c r="Q125" s="51"/>
      <c r="R125" s="51" t="s">
        <v>320</v>
      </c>
      <c r="S125" s="51"/>
      <c r="T125" s="51" t="s">
        <v>321</v>
      </c>
      <c r="U125" s="51"/>
      <c r="V125" s="51"/>
      <c r="W125" s="83">
        <f t="shared" si="9"/>
        <v>24.079521657091679</v>
      </c>
      <c r="X125" s="83"/>
      <c r="Y125" s="51" t="s">
        <v>26</v>
      </c>
      <c r="Z125" s="51"/>
      <c r="AA125" s="51"/>
      <c r="AB125" s="51" t="s">
        <v>322</v>
      </c>
      <c r="AC125" s="51"/>
      <c r="AD125" s="1"/>
    </row>
    <row r="126" spans="1:30" ht="15" customHeight="1">
      <c r="A126" s="1"/>
      <c r="B126" s="3" t="s">
        <v>323</v>
      </c>
      <c r="C126" s="47" t="s">
        <v>324</v>
      </c>
      <c r="D126" s="47"/>
      <c r="E126" s="47"/>
      <c r="F126" s="47"/>
      <c r="G126" s="47"/>
      <c r="H126" s="47"/>
      <c r="I126" s="8"/>
      <c r="J126" s="8"/>
      <c r="K126" s="8"/>
      <c r="L126" s="84" t="s">
        <v>60</v>
      </c>
      <c r="M126" s="84"/>
      <c r="N126" s="84"/>
      <c r="O126" s="51" t="s">
        <v>325</v>
      </c>
      <c r="P126" s="51"/>
      <c r="Q126" s="51"/>
      <c r="R126" s="51" t="s">
        <v>325</v>
      </c>
      <c r="S126" s="51"/>
      <c r="T126" s="51" t="s">
        <v>60</v>
      </c>
      <c r="U126" s="51"/>
      <c r="V126" s="51"/>
      <c r="W126" s="83" t="s">
        <v>60</v>
      </c>
      <c r="X126" s="83"/>
      <c r="Y126" s="51" t="s">
        <v>26</v>
      </c>
      <c r="Z126" s="51"/>
      <c r="AA126" s="51"/>
      <c r="AB126" s="51" t="s">
        <v>60</v>
      </c>
      <c r="AC126" s="51"/>
      <c r="AD126" s="1"/>
    </row>
    <row r="127" spans="1:30" ht="15" customHeight="1">
      <c r="A127" s="1"/>
      <c r="B127" s="3" t="s">
        <v>326</v>
      </c>
      <c r="C127" s="47" t="s">
        <v>327</v>
      </c>
      <c r="D127" s="47"/>
      <c r="E127" s="47"/>
      <c r="F127" s="47"/>
      <c r="G127" s="47"/>
      <c r="H127" s="47"/>
      <c r="I127" s="8"/>
      <c r="J127" s="8"/>
      <c r="K127" s="8"/>
      <c r="L127" s="84" t="s">
        <v>60</v>
      </c>
      <c r="M127" s="84"/>
      <c r="N127" s="84"/>
      <c r="O127" s="51" t="s">
        <v>60</v>
      </c>
      <c r="P127" s="51"/>
      <c r="Q127" s="51"/>
      <c r="R127" s="51" t="s">
        <v>60</v>
      </c>
      <c r="S127" s="51"/>
      <c r="T127" s="51" t="s">
        <v>328</v>
      </c>
      <c r="U127" s="51"/>
      <c r="V127" s="51"/>
      <c r="W127" s="83" t="s">
        <v>60</v>
      </c>
      <c r="X127" s="83"/>
      <c r="Y127" s="51" t="s">
        <v>60</v>
      </c>
      <c r="Z127" s="51"/>
      <c r="AA127" s="51"/>
      <c r="AB127" s="51" t="s">
        <v>60</v>
      </c>
      <c r="AC127" s="51"/>
      <c r="AD127" s="1"/>
    </row>
    <row r="128" spans="1:30" ht="15" customHeight="1">
      <c r="A128" s="1"/>
      <c r="B128" s="3" t="s">
        <v>329</v>
      </c>
      <c r="C128" s="47" t="s">
        <v>330</v>
      </c>
      <c r="D128" s="47"/>
      <c r="E128" s="47"/>
      <c r="F128" s="47"/>
      <c r="G128" s="47"/>
      <c r="H128" s="47"/>
      <c r="I128" s="8"/>
      <c r="J128" s="8"/>
      <c r="K128" s="8"/>
      <c r="L128" s="84" t="s">
        <v>331</v>
      </c>
      <c r="M128" s="84"/>
      <c r="N128" s="84"/>
      <c r="O128" s="51" t="s">
        <v>332</v>
      </c>
      <c r="P128" s="51"/>
      <c r="Q128" s="51"/>
      <c r="R128" s="51" t="s">
        <v>332</v>
      </c>
      <c r="S128" s="51"/>
      <c r="T128" s="51" t="s">
        <v>333</v>
      </c>
      <c r="U128" s="51"/>
      <c r="V128" s="51"/>
      <c r="W128" s="83">
        <f>O128/L128*100</f>
        <v>35.765233168206528</v>
      </c>
      <c r="X128" s="83"/>
      <c r="Y128" s="51" t="s">
        <v>26</v>
      </c>
      <c r="Z128" s="51"/>
      <c r="AA128" s="51"/>
      <c r="AB128" s="51" t="s">
        <v>334</v>
      </c>
      <c r="AC128" s="51"/>
      <c r="AD128" s="1"/>
    </row>
    <row r="129" spans="1:30" ht="15" customHeight="1">
      <c r="A129" s="1"/>
      <c r="B129" s="10" t="s">
        <v>10</v>
      </c>
      <c r="C129" s="73" t="s">
        <v>34</v>
      </c>
      <c r="D129" s="73"/>
      <c r="E129" s="73"/>
      <c r="F129" s="73"/>
      <c r="G129" s="73"/>
      <c r="H129" s="73"/>
      <c r="I129" s="11"/>
      <c r="J129" s="11"/>
      <c r="K129" s="11"/>
      <c r="L129" s="74">
        <v>16129903.26</v>
      </c>
      <c r="M129" s="74"/>
      <c r="N129" s="74"/>
      <c r="O129" s="75" t="s">
        <v>35</v>
      </c>
      <c r="P129" s="75"/>
      <c r="Q129" s="75"/>
      <c r="R129" s="74">
        <v>41104281</v>
      </c>
      <c r="S129" s="75"/>
      <c r="T129" s="75" t="s">
        <v>36</v>
      </c>
      <c r="U129" s="75"/>
      <c r="V129" s="75"/>
      <c r="W129" s="80">
        <f>O129/L129*100</f>
        <v>253.53953052784769</v>
      </c>
      <c r="X129" s="80"/>
      <c r="Y129" s="80">
        <f>R129/O129*100</f>
        <v>100.51007831364882</v>
      </c>
      <c r="Z129" s="80"/>
      <c r="AA129" s="80"/>
      <c r="AB129" s="75">
        <f>T129/R129*100</f>
        <v>105.38974517033883</v>
      </c>
      <c r="AC129" s="75"/>
      <c r="AD129" s="1"/>
    </row>
    <row r="130" spans="1:30" ht="15" customHeight="1">
      <c r="A130" s="1"/>
      <c r="B130" s="2" t="s">
        <v>335</v>
      </c>
      <c r="C130" s="50" t="s">
        <v>336</v>
      </c>
      <c r="D130" s="50"/>
      <c r="E130" s="50"/>
      <c r="F130" s="50"/>
      <c r="G130" s="50"/>
      <c r="H130" s="50"/>
      <c r="I130" s="8"/>
      <c r="J130" s="8"/>
      <c r="K130" s="8"/>
      <c r="L130" s="62" t="s">
        <v>337</v>
      </c>
      <c r="M130" s="62"/>
      <c r="N130" s="62"/>
      <c r="O130" s="63" t="s">
        <v>338</v>
      </c>
      <c r="P130" s="63"/>
      <c r="Q130" s="63"/>
      <c r="R130" s="62">
        <v>1533280</v>
      </c>
      <c r="S130" s="63"/>
      <c r="T130" s="62">
        <v>484400</v>
      </c>
      <c r="U130" s="63"/>
      <c r="V130" s="63"/>
      <c r="W130" s="82">
        <f>O130/L130*100</f>
        <v>606.20996012494481</v>
      </c>
      <c r="X130" s="82"/>
      <c r="Y130" s="82">
        <f>R130/O130*100</f>
        <v>115.00060002400096</v>
      </c>
      <c r="Z130" s="82"/>
      <c r="AA130" s="82"/>
      <c r="AB130" s="82">
        <f>T130/R130*100</f>
        <v>31.592403214024834</v>
      </c>
      <c r="AC130" s="82"/>
      <c r="AD130" s="1"/>
    </row>
    <row r="131" spans="1:30" ht="15" customHeight="1">
      <c r="A131" s="1"/>
      <c r="B131" s="3" t="s">
        <v>339</v>
      </c>
      <c r="C131" s="47" t="s">
        <v>340</v>
      </c>
      <c r="D131" s="47"/>
      <c r="E131" s="47"/>
      <c r="F131" s="47"/>
      <c r="G131" s="47"/>
      <c r="H131" s="47"/>
      <c r="I131" s="8"/>
      <c r="J131" s="8"/>
      <c r="K131" s="8"/>
      <c r="L131" s="84" t="s">
        <v>341</v>
      </c>
      <c r="M131" s="84"/>
      <c r="N131" s="84"/>
      <c r="O131" s="51" t="s">
        <v>338</v>
      </c>
      <c r="P131" s="51"/>
      <c r="Q131" s="51"/>
      <c r="R131" s="84">
        <v>1533280</v>
      </c>
      <c r="S131" s="51"/>
      <c r="T131" s="84">
        <v>484400</v>
      </c>
      <c r="U131" s="51"/>
      <c r="V131" s="51"/>
      <c r="W131" s="83">
        <f>O131/L131*100</f>
        <v>905.0722276528727</v>
      </c>
      <c r="X131" s="83"/>
      <c r="Y131" s="83">
        <f>R131/O131*100</f>
        <v>115.00060002400096</v>
      </c>
      <c r="Z131" s="83"/>
      <c r="AA131" s="83"/>
      <c r="AB131" s="83">
        <f>T131/R131*100</f>
        <v>31.592403214024834</v>
      </c>
      <c r="AC131" s="83"/>
      <c r="AD131" s="1"/>
    </row>
    <row r="132" spans="1:30" ht="15" customHeight="1">
      <c r="A132" s="1"/>
      <c r="B132" s="32" t="s">
        <v>342</v>
      </c>
      <c r="C132" s="89" t="s">
        <v>343</v>
      </c>
      <c r="D132" s="89"/>
      <c r="E132" s="89"/>
      <c r="F132" s="89"/>
      <c r="G132" s="89"/>
      <c r="H132" s="89"/>
      <c r="I132" s="8"/>
      <c r="J132" s="8"/>
      <c r="K132" s="8"/>
      <c r="L132" s="90" t="s">
        <v>344</v>
      </c>
      <c r="M132" s="90"/>
      <c r="N132" s="90"/>
      <c r="O132" s="91" t="s">
        <v>60</v>
      </c>
      <c r="P132" s="91"/>
      <c r="Q132" s="91"/>
      <c r="R132" s="91" t="s">
        <v>60</v>
      </c>
      <c r="S132" s="91"/>
      <c r="T132" s="91" t="s">
        <v>60</v>
      </c>
      <c r="U132" s="91"/>
      <c r="V132" s="91"/>
      <c r="W132" s="92" t="s">
        <v>60</v>
      </c>
      <c r="X132" s="92"/>
      <c r="Y132" s="91" t="s">
        <v>60</v>
      </c>
      <c r="Z132" s="91"/>
      <c r="AA132" s="91"/>
      <c r="AB132" s="91" t="s">
        <v>60</v>
      </c>
      <c r="AC132" s="91"/>
      <c r="AD132" s="1"/>
    </row>
    <row r="133" spans="1:30" ht="3.9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1"/>
      <c r="M133" s="24"/>
      <c r="N133" s="24"/>
      <c r="O133" s="1"/>
      <c r="P133" s="1"/>
      <c r="Q133" s="1"/>
      <c r="R133" s="1"/>
      <c r="S133" s="1"/>
      <c r="T133" s="1"/>
      <c r="U133" s="1"/>
      <c r="V133" s="1"/>
      <c r="W133" s="44"/>
      <c r="X133" s="44"/>
      <c r="Y133" s="1"/>
      <c r="Z133" s="1"/>
      <c r="AA133" s="1"/>
      <c r="AB133" s="1"/>
      <c r="AC133" s="1"/>
      <c r="AD133" s="1"/>
    </row>
    <row r="134" spans="1:30" ht="15" customHeight="1">
      <c r="A134" s="1"/>
      <c r="B134" s="2"/>
      <c r="C134" s="50"/>
      <c r="D134" s="50"/>
      <c r="E134" s="50"/>
      <c r="F134" s="50"/>
      <c r="G134" s="50"/>
      <c r="H134" s="50"/>
      <c r="I134" s="8"/>
      <c r="J134" s="8"/>
      <c r="K134" s="8"/>
      <c r="L134" s="62"/>
      <c r="M134" s="62"/>
      <c r="N134" s="62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1"/>
    </row>
    <row r="135" spans="1:30" ht="15" customHeight="1">
      <c r="A135" s="1"/>
      <c r="B135" s="3"/>
      <c r="C135" s="47"/>
      <c r="D135" s="47"/>
      <c r="E135" s="47"/>
      <c r="F135" s="47"/>
      <c r="G135" s="47"/>
      <c r="H135" s="47"/>
      <c r="I135" s="8"/>
      <c r="J135" s="8"/>
      <c r="K135" s="8"/>
      <c r="L135" s="84"/>
      <c r="M135" s="84"/>
      <c r="N135" s="84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1"/>
    </row>
    <row r="136" spans="1:30" ht="15" customHeight="1">
      <c r="A136" s="12"/>
      <c r="B136" s="39"/>
      <c r="C136" s="39"/>
      <c r="D136" s="39"/>
      <c r="E136" s="39"/>
      <c r="F136" s="39"/>
      <c r="G136" s="39"/>
      <c r="H136" s="39"/>
      <c r="I136" s="13"/>
      <c r="J136" s="13"/>
      <c r="K136" s="13"/>
      <c r="L136" s="38"/>
      <c r="M136" s="38"/>
      <c r="N136" s="38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12"/>
    </row>
    <row r="137" spans="1:30" ht="15" customHeight="1">
      <c r="A137" s="12"/>
      <c r="B137" s="39"/>
      <c r="C137" s="39"/>
      <c r="D137" s="39"/>
      <c r="E137" s="39"/>
      <c r="F137" s="39"/>
      <c r="G137" s="39"/>
      <c r="H137" s="39"/>
      <c r="I137" s="13"/>
      <c r="J137" s="13"/>
      <c r="K137" s="13"/>
      <c r="L137" s="38"/>
      <c r="M137" s="38"/>
      <c r="N137" s="38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12"/>
    </row>
    <row r="138" spans="1:30" ht="15" customHeight="1">
      <c r="A138" s="12"/>
      <c r="B138" s="19"/>
      <c r="C138" s="19"/>
      <c r="D138" s="19"/>
      <c r="E138" s="19"/>
      <c r="F138" s="19"/>
      <c r="G138" s="19"/>
      <c r="H138" s="19"/>
      <c r="I138" s="13"/>
      <c r="J138" s="13"/>
      <c r="K138" s="13"/>
      <c r="L138" s="38"/>
      <c r="M138" s="38"/>
      <c r="N138" s="38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12"/>
    </row>
    <row r="139" spans="1:30" ht="15" customHeight="1" thickBot="1">
      <c r="A139" s="12"/>
      <c r="B139" s="39"/>
      <c r="C139" s="39"/>
      <c r="D139" s="39"/>
      <c r="E139" s="39"/>
      <c r="F139" s="39"/>
      <c r="G139" s="39"/>
      <c r="H139" s="39"/>
      <c r="I139" s="13"/>
      <c r="J139" s="13"/>
      <c r="K139" s="13"/>
      <c r="L139" s="40"/>
      <c r="M139" s="28"/>
      <c r="N139" s="28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17"/>
      <c r="AD139" s="12"/>
    </row>
    <row r="140" spans="1:30" ht="15" hidden="1" customHeight="1" thickBot="1">
      <c r="A140" s="12"/>
      <c r="B140" s="16"/>
      <c r="C140" s="16"/>
      <c r="D140" s="16"/>
      <c r="E140" s="16"/>
      <c r="F140" s="16"/>
      <c r="G140" s="16"/>
      <c r="H140" s="16"/>
      <c r="I140" s="13"/>
      <c r="J140" s="13"/>
      <c r="K140" s="13"/>
      <c r="L140" s="17"/>
      <c r="M140" s="28"/>
      <c r="N140" s="28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2"/>
    </row>
    <row r="141" spans="1:30" ht="15" customHeight="1">
      <c r="A141" s="12"/>
      <c r="B141" s="70" t="s">
        <v>61</v>
      </c>
      <c r="C141" s="70"/>
      <c r="D141" s="70"/>
      <c r="E141" s="70"/>
      <c r="F141" s="18"/>
      <c r="G141" s="18"/>
      <c r="H141" s="71" t="s">
        <v>345</v>
      </c>
      <c r="I141" s="71"/>
      <c r="J141" s="70" t="s">
        <v>429</v>
      </c>
      <c r="K141" s="70"/>
      <c r="L141" s="70"/>
      <c r="M141" s="70"/>
      <c r="N141" s="70"/>
      <c r="O141" s="70"/>
      <c r="P141" s="18"/>
      <c r="Q141" s="18"/>
      <c r="R141" s="18"/>
      <c r="S141" s="18"/>
      <c r="T141" s="18"/>
      <c r="U141" s="18"/>
      <c r="V141" s="18"/>
      <c r="W141" s="18"/>
      <c r="X141" s="71" t="s">
        <v>63</v>
      </c>
      <c r="Y141" s="71"/>
      <c r="Z141" s="71"/>
      <c r="AA141" s="71"/>
      <c r="AB141" s="71"/>
      <c r="AC141" s="12"/>
      <c r="AD141" s="12"/>
    </row>
    <row r="142" spans="1:30" ht="15" customHeight="1">
      <c r="A142" s="12"/>
      <c r="B142" s="36"/>
      <c r="C142" s="36"/>
      <c r="D142" s="36"/>
      <c r="E142" s="36"/>
      <c r="F142" s="12"/>
      <c r="G142" s="12"/>
      <c r="H142" s="37"/>
      <c r="I142" s="37"/>
      <c r="J142" s="36"/>
      <c r="K142" s="36"/>
      <c r="L142" s="36"/>
      <c r="M142" s="36"/>
      <c r="N142" s="36"/>
      <c r="O142" s="36"/>
      <c r="P142" s="12"/>
      <c r="Q142" s="12"/>
      <c r="R142" s="12"/>
      <c r="S142" s="12"/>
      <c r="T142" s="12"/>
      <c r="U142" s="12"/>
      <c r="V142" s="12"/>
      <c r="W142" s="12"/>
      <c r="X142" s="37"/>
      <c r="Y142" s="37"/>
      <c r="Z142" s="37"/>
      <c r="AA142" s="37"/>
      <c r="AB142" s="37"/>
      <c r="AC142" s="12"/>
      <c r="AD142" s="12"/>
    </row>
    <row r="143" spans="1:30" ht="15" customHeight="1">
      <c r="A143" s="12"/>
      <c r="B143" s="39"/>
      <c r="C143" s="39"/>
      <c r="D143" s="39"/>
      <c r="E143" s="39"/>
      <c r="F143" s="12"/>
      <c r="G143" s="12"/>
      <c r="H143" s="40"/>
      <c r="I143" s="40"/>
      <c r="J143" s="39"/>
      <c r="K143" s="39"/>
      <c r="L143" s="39"/>
      <c r="M143" s="39"/>
      <c r="N143" s="39"/>
      <c r="O143" s="39"/>
      <c r="P143" s="12"/>
      <c r="Q143" s="12"/>
      <c r="R143" s="12"/>
      <c r="S143" s="12"/>
      <c r="T143" s="12"/>
      <c r="U143" s="12"/>
      <c r="V143" s="12"/>
      <c r="W143" s="12"/>
      <c r="X143" s="40"/>
      <c r="Y143" s="40"/>
      <c r="Z143" s="40"/>
      <c r="AA143" s="40"/>
      <c r="AB143" s="40"/>
      <c r="AC143" s="12"/>
      <c r="AD143" s="12"/>
    </row>
    <row r="144" spans="1:30" ht="15" customHeight="1">
      <c r="A144" s="12"/>
      <c r="B144" s="50" t="s">
        <v>0</v>
      </c>
      <c r="C144" s="50"/>
      <c r="D144" s="50"/>
      <c r="E144" s="50"/>
      <c r="F144" s="50"/>
      <c r="G144" s="1"/>
      <c r="H144" s="1"/>
      <c r="I144" s="1"/>
      <c r="J144" s="1"/>
      <c r="K144" s="1"/>
      <c r="L144" s="1"/>
      <c r="M144" s="24"/>
      <c r="N144" s="24"/>
      <c r="O144" s="1"/>
      <c r="P144" s="1"/>
      <c r="Q144" s="1"/>
      <c r="R144" s="1"/>
      <c r="S144" s="1"/>
      <c r="T144" s="1"/>
      <c r="U144" s="1"/>
      <c r="V144" s="51"/>
      <c r="W144" s="51"/>
      <c r="X144" s="51"/>
      <c r="Y144" s="51"/>
      <c r="Z144" s="1"/>
      <c r="AA144" s="47"/>
      <c r="AB144" s="47"/>
      <c r="AC144" s="47"/>
      <c r="AD144" s="12"/>
    </row>
    <row r="145" spans="1:30" ht="7.5" customHeight="1" thickBot="1">
      <c r="A145" s="12"/>
      <c r="B145" s="47"/>
      <c r="C145" s="47"/>
      <c r="D145" s="47"/>
      <c r="E145" s="47"/>
      <c r="F145" s="47"/>
      <c r="G145" s="1"/>
      <c r="H145" s="1"/>
      <c r="I145" s="1"/>
      <c r="J145" s="1"/>
      <c r="K145" s="1"/>
      <c r="L145" s="1"/>
      <c r="M145" s="24"/>
      <c r="N145" s="24"/>
      <c r="O145" s="1"/>
      <c r="P145" s="1"/>
      <c r="Q145" s="1"/>
      <c r="R145" s="1"/>
      <c r="S145" s="1"/>
      <c r="T145" s="1"/>
      <c r="U145" s="1"/>
      <c r="V145" s="51"/>
      <c r="W145" s="51"/>
      <c r="X145" s="51"/>
      <c r="Y145" s="51"/>
      <c r="Z145" s="1"/>
      <c r="AA145" s="47"/>
      <c r="AB145" s="47"/>
      <c r="AC145" s="47"/>
      <c r="AD145" s="12"/>
    </row>
    <row r="146" spans="1:30" ht="15" customHeight="1" thickBot="1">
      <c r="A146" s="12"/>
      <c r="B146" s="53" t="s">
        <v>6</v>
      </c>
      <c r="C146" s="78" t="s">
        <v>64</v>
      </c>
      <c r="D146" s="78"/>
      <c r="E146" s="78"/>
      <c r="F146" s="78"/>
      <c r="G146" s="78"/>
      <c r="H146" s="78"/>
      <c r="I146" s="4"/>
      <c r="J146" s="4"/>
      <c r="K146" s="4"/>
      <c r="L146" s="4"/>
      <c r="M146" s="79">
        <v>1</v>
      </c>
      <c r="N146" s="79"/>
      <c r="O146" s="55" t="s">
        <v>8</v>
      </c>
      <c r="P146" s="55"/>
      <c r="Q146" s="55"/>
      <c r="R146" s="55" t="s">
        <v>9</v>
      </c>
      <c r="S146" s="55"/>
      <c r="T146" s="55" t="s">
        <v>10</v>
      </c>
      <c r="U146" s="55"/>
      <c r="V146" s="55"/>
      <c r="W146" s="56" t="s">
        <v>11</v>
      </c>
      <c r="X146" s="56"/>
      <c r="Y146" s="56" t="s">
        <v>12</v>
      </c>
      <c r="Z146" s="56"/>
      <c r="AA146" s="56"/>
      <c r="AB146" s="56" t="s">
        <v>13</v>
      </c>
      <c r="AC146" s="56"/>
      <c r="AD146" s="12"/>
    </row>
    <row r="147" spans="1:30" ht="15" customHeight="1" thickBot="1">
      <c r="A147" s="12"/>
      <c r="B147" s="53"/>
      <c r="C147" s="78"/>
      <c r="D147" s="78"/>
      <c r="E147" s="78"/>
      <c r="F147" s="78"/>
      <c r="G147" s="78"/>
      <c r="H147" s="78"/>
      <c r="I147" s="5"/>
      <c r="J147" s="5"/>
      <c r="K147" s="5"/>
      <c r="L147" s="5"/>
      <c r="M147" s="81" t="s">
        <v>426</v>
      </c>
      <c r="N147" s="81"/>
      <c r="O147" s="76" t="s">
        <v>14</v>
      </c>
      <c r="P147" s="76"/>
      <c r="Q147" s="7" t="s">
        <v>427</v>
      </c>
      <c r="R147" s="6" t="s">
        <v>421</v>
      </c>
      <c r="S147" s="7" t="s">
        <v>427</v>
      </c>
      <c r="T147" s="6" t="s">
        <v>14</v>
      </c>
      <c r="U147" s="77" t="s">
        <v>428</v>
      </c>
      <c r="V147" s="77"/>
      <c r="W147" s="59" t="s">
        <v>15</v>
      </c>
      <c r="X147" s="59"/>
      <c r="Y147" s="59"/>
      <c r="Z147" s="59"/>
      <c r="AA147" s="59"/>
      <c r="AB147" s="59"/>
      <c r="AC147" s="59"/>
      <c r="AD147" s="12"/>
    </row>
    <row r="148" spans="1:30" ht="15" customHeight="1">
      <c r="A148" s="1"/>
      <c r="B148" s="2" t="s">
        <v>346</v>
      </c>
      <c r="C148" s="50" t="s">
        <v>347</v>
      </c>
      <c r="D148" s="50"/>
      <c r="E148" s="50"/>
      <c r="F148" s="50"/>
      <c r="G148" s="50"/>
      <c r="H148" s="50"/>
      <c r="I148" s="8"/>
      <c r="J148" s="8"/>
      <c r="K148" s="8"/>
      <c r="L148" s="62">
        <v>1760987.97</v>
      </c>
      <c r="M148" s="62"/>
      <c r="N148" s="62"/>
      <c r="O148" s="63" t="s">
        <v>348</v>
      </c>
      <c r="P148" s="63"/>
      <c r="Q148" s="63"/>
      <c r="R148" s="62">
        <v>12724492</v>
      </c>
      <c r="S148" s="63"/>
      <c r="T148" s="62">
        <v>11145143</v>
      </c>
      <c r="U148" s="63"/>
      <c r="V148" s="63"/>
      <c r="W148" s="82">
        <f t="shared" ref="W148:W155" si="10">O148/L148*100</f>
        <v>722.08852170636919</v>
      </c>
      <c r="X148" s="82"/>
      <c r="Y148" s="82">
        <f>R148/O148*100</f>
        <v>100.0676319050209</v>
      </c>
      <c r="Z148" s="82"/>
      <c r="AA148" s="82"/>
      <c r="AB148" s="82">
        <f>T148/R148*100</f>
        <v>87.588117466693362</v>
      </c>
      <c r="AC148" s="82"/>
      <c r="AD148" s="1"/>
    </row>
    <row r="149" spans="1:30" ht="15" customHeight="1">
      <c r="A149" s="1"/>
      <c r="B149" s="3" t="s">
        <v>349</v>
      </c>
      <c r="C149" s="47" t="s">
        <v>350</v>
      </c>
      <c r="D149" s="47"/>
      <c r="E149" s="47"/>
      <c r="F149" s="47"/>
      <c r="G149" s="47"/>
      <c r="H149" s="47"/>
      <c r="I149" s="8"/>
      <c r="J149" s="8"/>
      <c r="K149" s="8"/>
      <c r="L149" s="84">
        <v>265125</v>
      </c>
      <c r="M149" s="84"/>
      <c r="N149" s="84"/>
      <c r="O149" s="51" t="s">
        <v>351</v>
      </c>
      <c r="P149" s="51"/>
      <c r="Q149" s="51"/>
      <c r="R149" s="84">
        <v>8950675</v>
      </c>
      <c r="S149" s="51"/>
      <c r="T149" s="84">
        <v>7800000</v>
      </c>
      <c r="U149" s="51"/>
      <c r="V149" s="51"/>
      <c r="W149" s="83">
        <f t="shared" si="10"/>
        <v>3372.7769919849129</v>
      </c>
      <c r="X149" s="83"/>
      <c r="Y149" s="83">
        <f>R149/O149*100</f>
        <v>100.09617454561722</v>
      </c>
      <c r="Z149" s="83"/>
      <c r="AA149" s="83"/>
      <c r="AB149" s="83">
        <f>T149/R149*100</f>
        <v>87.144265655942149</v>
      </c>
      <c r="AC149" s="83"/>
      <c r="AD149" s="1"/>
    </row>
    <row r="150" spans="1:30" ht="15" customHeight="1">
      <c r="A150" s="1"/>
      <c r="B150" s="3" t="s">
        <v>352</v>
      </c>
      <c r="C150" s="47" t="s">
        <v>353</v>
      </c>
      <c r="D150" s="47"/>
      <c r="E150" s="47"/>
      <c r="F150" s="47"/>
      <c r="G150" s="47"/>
      <c r="H150" s="47"/>
      <c r="I150" s="8"/>
      <c r="J150" s="8"/>
      <c r="K150" s="8"/>
      <c r="L150" s="84">
        <v>1027618.15</v>
      </c>
      <c r="M150" s="84"/>
      <c r="N150" s="84"/>
      <c r="O150" s="51" t="s">
        <v>354</v>
      </c>
      <c r="P150" s="51"/>
      <c r="Q150" s="51"/>
      <c r="R150" s="51" t="s">
        <v>354</v>
      </c>
      <c r="S150" s="51"/>
      <c r="T150" s="51" t="s">
        <v>355</v>
      </c>
      <c r="U150" s="51"/>
      <c r="V150" s="51"/>
      <c r="W150" s="83">
        <f t="shared" si="10"/>
        <v>292.28434706023825</v>
      </c>
      <c r="X150" s="83"/>
      <c r="Y150" s="83" t="s">
        <v>26</v>
      </c>
      <c r="Z150" s="83"/>
      <c r="AA150" s="83"/>
      <c r="AB150" s="51" t="s">
        <v>356</v>
      </c>
      <c r="AC150" s="51"/>
      <c r="AD150" s="1"/>
    </row>
    <row r="151" spans="1:30" ht="15" customHeight="1">
      <c r="A151" s="1"/>
      <c r="B151" s="3" t="s">
        <v>357</v>
      </c>
      <c r="C151" s="47" t="s">
        <v>358</v>
      </c>
      <c r="D151" s="47"/>
      <c r="E151" s="47"/>
      <c r="F151" s="47"/>
      <c r="G151" s="47"/>
      <c r="H151" s="47"/>
      <c r="I151" s="8"/>
      <c r="J151" s="8"/>
      <c r="K151" s="8"/>
      <c r="L151" s="84" t="s">
        <v>359</v>
      </c>
      <c r="M151" s="84"/>
      <c r="N151" s="84"/>
      <c r="O151" s="51" t="s">
        <v>360</v>
      </c>
      <c r="P151" s="51"/>
      <c r="Q151" s="51"/>
      <c r="R151" s="51" t="s">
        <v>360</v>
      </c>
      <c r="S151" s="51"/>
      <c r="T151" s="51" t="s">
        <v>361</v>
      </c>
      <c r="U151" s="51"/>
      <c r="V151" s="51"/>
      <c r="W151" s="83">
        <f t="shared" si="10"/>
        <v>202.40963855421685</v>
      </c>
      <c r="X151" s="83"/>
      <c r="Y151" s="51" t="s">
        <v>26</v>
      </c>
      <c r="Z151" s="51"/>
      <c r="AA151" s="51"/>
      <c r="AB151" s="51" t="s">
        <v>362</v>
      </c>
      <c r="AC151" s="51"/>
      <c r="AD151" s="1"/>
    </row>
    <row r="152" spans="1:30" ht="15" customHeight="1">
      <c r="A152" s="1"/>
      <c r="B152" s="3" t="s">
        <v>363</v>
      </c>
      <c r="C152" s="47" t="s">
        <v>364</v>
      </c>
      <c r="D152" s="47"/>
      <c r="E152" s="47"/>
      <c r="F152" s="47"/>
      <c r="G152" s="47"/>
      <c r="H152" s="47"/>
      <c r="I152" s="8"/>
      <c r="J152" s="8"/>
      <c r="K152" s="8"/>
      <c r="L152" s="84">
        <v>156994.82</v>
      </c>
      <c r="M152" s="84"/>
      <c r="N152" s="84"/>
      <c r="O152" s="51" t="s">
        <v>365</v>
      </c>
      <c r="P152" s="51"/>
      <c r="Q152" s="51"/>
      <c r="R152" s="51" t="s">
        <v>365</v>
      </c>
      <c r="S152" s="51"/>
      <c r="T152" s="51" t="s">
        <v>366</v>
      </c>
      <c r="U152" s="51"/>
      <c r="V152" s="51"/>
      <c r="W152" s="83">
        <f t="shared" si="10"/>
        <v>89.334157649277856</v>
      </c>
      <c r="X152" s="83"/>
      <c r="Y152" s="51" t="s">
        <v>26</v>
      </c>
      <c r="Z152" s="51"/>
      <c r="AA152" s="51"/>
      <c r="AB152" s="51" t="s">
        <v>367</v>
      </c>
      <c r="AC152" s="51"/>
      <c r="AD152" s="1"/>
    </row>
    <row r="153" spans="1:30" ht="15" customHeight="1">
      <c r="A153" s="1"/>
      <c r="B153" s="2" t="s">
        <v>368</v>
      </c>
      <c r="C153" s="50" t="s">
        <v>369</v>
      </c>
      <c r="D153" s="50"/>
      <c r="E153" s="50"/>
      <c r="F153" s="50"/>
      <c r="G153" s="50"/>
      <c r="H153" s="50"/>
      <c r="I153" s="8"/>
      <c r="J153" s="8"/>
      <c r="K153" s="8"/>
      <c r="L153" s="62">
        <v>14148978.289999999</v>
      </c>
      <c r="M153" s="62"/>
      <c r="N153" s="62"/>
      <c r="O153" s="63" t="s">
        <v>370</v>
      </c>
      <c r="P153" s="63"/>
      <c r="Q153" s="63"/>
      <c r="R153" s="63" t="s">
        <v>370</v>
      </c>
      <c r="S153" s="63"/>
      <c r="T153" s="63" t="s">
        <v>371</v>
      </c>
      <c r="U153" s="63"/>
      <c r="V153" s="63"/>
      <c r="W153" s="82">
        <f t="shared" si="10"/>
        <v>189.7416792205708</v>
      </c>
      <c r="X153" s="82"/>
      <c r="Y153" s="63" t="s">
        <v>26</v>
      </c>
      <c r="Z153" s="63"/>
      <c r="AA153" s="63"/>
      <c r="AB153" s="63" t="s">
        <v>372</v>
      </c>
      <c r="AC153" s="63"/>
      <c r="AD153" s="1"/>
    </row>
    <row r="154" spans="1:30" ht="15" customHeight="1">
      <c r="A154" s="1"/>
      <c r="B154" s="3" t="s">
        <v>373</v>
      </c>
      <c r="C154" s="47" t="s">
        <v>374</v>
      </c>
      <c r="D154" s="47"/>
      <c r="E154" s="47"/>
      <c r="F154" s="47"/>
      <c r="G154" s="47"/>
      <c r="H154" s="47"/>
      <c r="I154" s="8"/>
      <c r="J154" s="8"/>
      <c r="K154" s="8"/>
      <c r="L154" s="84">
        <v>14058960.060000001</v>
      </c>
      <c r="M154" s="84"/>
      <c r="N154" s="84"/>
      <c r="O154" s="51" t="s">
        <v>375</v>
      </c>
      <c r="P154" s="51"/>
      <c r="Q154" s="51"/>
      <c r="R154" s="51" t="s">
        <v>375</v>
      </c>
      <c r="S154" s="51"/>
      <c r="T154" s="51" t="s">
        <v>376</v>
      </c>
      <c r="U154" s="51"/>
      <c r="V154" s="51"/>
      <c r="W154" s="83">
        <f t="shared" si="10"/>
        <v>188.11141711145879</v>
      </c>
      <c r="X154" s="83"/>
      <c r="Y154" s="51" t="s">
        <v>26</v>
      </c>
      <c r="Z154" s="51"/>
      <c r="AA154" s="51"/>
      <c r="AB154" s="51" t="s">
        <v>377</v>
      </c>
      <c r="AC154" s="51"/>
      <c r="AD154" s="1"/>
    </row>
    <row r="155" spans="1:30" ht="27.75" customHeight="1">
      <c r="A155" s="1"/>
      <c r="B155" s="3" t="s">
        <v>378</v>
      </c>
      <c r="C155" s="47" t="s">
        <v>379</v>
      </c>
      <c r="D155" s="47"/>
      <c r="E155" s="47"/>
      <c r="F155" s="47"/>
      <c r="G155" s="47"/>
      <c r="H155" s="47"/>
      <c r="I155" s="8"/>
      <c r="J155" s="8"/>
      <c r="K155" s="8"/>
      <c r="L155" s="84" t="s">
        <v>380</v>
      </c>
      <c r="M155" s="84"/>
      <c r="N155" s="84"/>
      <c r="O155" s="51" t="s">
        <v>381</v>
      </c>
      <c r="P155" s="51"/>
      <c r="Q155" s="51"/>
      <c r="R155" s="51" t="s">
        <v>381</v>
      </c>
      <c r="S155" s="51"/>
      <c r="T155" s="51" t="s">
        <v>382</v>
      </c>
      <c r="U155" s="51"/>
      <c r="V155" s="51"/>
      <c r="W155" s="83">
        <f t="shared" si="10"/>
        <v>444.35443798439496</v>
      </c>
      <c r="X155" s="83"/>
      <c r="Y155" s="51" t="s">
        <v>26</v>
      </c>
      <c r="Z155" s="51"/>
      <c r="AA155" s="51"/>
      <c r="AB155" s="51" t="s">
        <v>383</v>
      </c>
      <c r="AC155" s="51"/>
      <c r="AD155" s="1"/>
    </row>
    <row r="156" spans="1:30" ht="27.75" customHeight="1">
      <c r="A156" s="12"/>
      <c r="B156" s="16"/>
      <c r="C156" s="16"/>
      <c r="D156" s="16"/>
      <c r="E156" s="16"/>
      <c r="F156" s="16"/>
      <c r="G156" s="16"/>
      <c r="H156" s="16"/>
      <c r="I156" s="13"/>
      <c r="J156" s="13"/>
      <c r="K156" s="13"/>
      <c r="L156" s="17"/>
      <c r="M156" s="28"/>
      <c r="N156" s="28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2"/>
    </row>
    <row r="157" spans="1:30" ht="27.75" customHeight="1">
      <c r="A157" s="12"/>
      <c r="B157" s="16"/>
      <c r="C157" s="16"/>
      <c r="D157" s="16"/>
      <c r="E157" s="16"/>
      <c r="F157" s="16"/>
      <c r="G157" s="16"/>
      <c r="H157" s="16"/>
      <c r="I157" s="13"/>
      <c r="J157" s="13"/>
      <c r="K157" s="13"/>
      <c r="L157" s="17"/>
      <c r="M157" s="28"/>
      <c r="N157" s="28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2"/>
    </row>
    <row r="158" spans="1:30" ht="27.75" customHeight="1">
      <c r="A158" s="12"/>
      <c r="B158" s="16"/>
      <c r="C158" s="16"/>
      <c r="D158" s="16"/>
      <c r="E158" s="16"/>
      <c r="F158" s="16"/>
      <c r="G158" s="16"/>
      <c r="H158" s="16"/>
      <c r="I158" s="13"/>
      <c r="J158" s="13"/>
      <c r="K158" s="13"/>
      <c r="L158" s="17"/>
      <c r="M158" s="28"/>
      <c r="N158" s="28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2"/>
    </row>
    <row r="159" spans="1:30" ht="37.5" customHeight="1">
      <c r="A159" s="12"/>
      <c r="B159" s="16"/>
      <c r="C159" s="16"/>
      <c r="D159" s="16"/>
      <c r="E159" s="16"/>
      <c r="F159" s="16"/>
      <c r="G159" s="16"/>
      <c r="H159" s="16"/>
      <c r="I159" s="13"/>
      <c r="J159" s="13"/>
      <c r="K159" s="13"/>
      <c r="L159" s="17"/>
      <c r="M159" s="28"/>
      <c r="N159" s="28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2"/>
    </row>
    <row r="160" spans="1:30" ht="27.75" customHeight="1">
      <c r="A160" s="12"/>
      <c r="B160" s="16"/>
      <c r="C160" s="16"/>
      <c r="D160" s="16"/>
      <c r="E160" s="16"/>
      <c r="F160" s="16"/>
      <c r="G160" s="16"/>
      <c r="H160" s="16"/>
      <c r="I160" s="13"/>
      <c r="J160" s="13"/>
      <c r="K160" s="13"/>
      <c r="L160" s="17"/>
      <c r="M160" s="28"/>
      <c r="N160" s="28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2"/>
    </row>
    <row r="161" spans="1:30" ht="27.75" customHeight="1">
      <c r="A161" s="12"/>
      <c r="B161" s="39"/>
      <c r="C161" s="39"/>
      <c r="D161" s="39"/>
      <c r="E161" s="39"/>
      <c r="F161" s="39"/>
      <c r="G161" s="39"/>
      <c r="H161" s="39"/>
      <c r="I161" s="13"/>
      <c r="J161" s="13"/>
      <c r="K161" s="13"/>
      <c r="L161" s="40"/>
      <c r="M161" s="28"/>
      <c r="N161" s="28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12"/>
    </row>
    <row r="162" spans="1:30" ht="26.25" customHeight="1">
      <c r="A162" s="12"/>
      <c r="B162" s="16"/>
      <c r="C162" s="16"/>
      <c r="D162" s="16"/>
      <c r="E162" s="16"/>
      <c r="F162" s="16"/>
      <c r="G162" s="16"/>
      <c r="H162" s="16"/>
      <c r="I162" s="13"/>
      <c r="J162" s="13"/>
      <c r="K162" s="13"/>
      <c r="L162" s="17"/>
      <c r="M162" s="28"/>
      <c r="N162" s="28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2"/>
    </row>
    <row r="163" spans="1:30" ht="27.75" customHeight="1">
      <c r="A163" s="12"/>
      <c r="B163" s="16"/>
      <c r="C163" s="16"/>
      <c r="D163" s="16"/>
      <c r="E163" s="16"/>
      <c r="F163" s="16"/>
      <c r="G163" s="16"/>
      <c r="H163" s="16"/>
      <c r="I163" s="13"/>
      <c r="J163" s="13"/>
      <c r="K163" s="13"/>
      <c r="L163" s="17"/>
      <c r="M163" s="28"/>
      <c r="N163" s="28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2"/>
    </row>
    <row r="164" spans="1:30" ht="15" customHeight="1">
      <c r="A164" s="12"/>
      <c r="B164" s="39"/>
      <c r="C164" s="39"/>
      <c r="D164" s="39"/>
      <c r="E164" s="39"/>
      <c r="F164" s="39"/>
      <c r="G164" s="39"/>
      <c r="H164" s="39"/>
      <c r="I164" s="13"/>
      <c r="J164" s="13"/>
      <c r="K164" s="13"/>
      <c r="L164" s="40"/>
      <c r="M164" s="28"/>
      <c r="N164" s="28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12"/>
    </row>
    <row r="165" spans="1:30" ht="27.75" customHeight="1">
      <c r="A165" s="12"/>
      <c r="B165" s="39"/>
      <c r="C165" s="39"/>
      <c r="D165" s="39"/>
      <c r="E165" s="39"/>
      <c r="F165" s="39"/>
      <c r="G165" s="39"/>
      <c r="H165" s="39"/>
      <c r="I165" s="13"/>
      <c r="J165" s="13"/>
      <c r="K165" s="13"/>
      <c r="L165" s="40"/>
      <c r="M165" s="28"/>
      <c r="N165" s="28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12"/>
    </row>
    <row r="166" spans="1:30" ht="18.75" customHeight="1">
      <c r="A166" s="12"/>
      <c r="B166" s="16"/>
      <c r="C166" s="16"/>
      <c r="D166" s="16"/>
      <c r="E166" s="16"/>
      <c r="F166" s="16"/>
      <c r="G166" s="16"/>
      <c r="H166" s="16"/>
      <c r="I166" s="13"/>
      <c r="J166" s="13"/>
      <c r="K166" s="13"/>
      <c r="L166" s="17"/>
      <c r="M166" s="28"/>
      <c r="N166" s="28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2"/>
    </row>
    <row r="167" spans="1:30" ht="20.25" customHeight="1">
      <c r="A167" s="12"/>
      <c r="B167" s="19"/>
      <c r="C167" s="19"/>
      <c r="D167" s="19"/>
      <c r="E167" s="19"/>
      <c r="F167" s="19"/>
      <c r="G167" s="19"/>
      <c r="H167" s="19"/>
      <c r="I167" s="13"/>
      <c r="J167" s="13"/>
      <c r="K167" s="13"/>
      <c r="L167" s="20"/>
      <c r="M167" s="28"/>
      <c r="N167" s="28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12"/>
    </row>
    <row r="168" spans="1:30" ht="27.75" customHeight="1">
      <c r="A168" s="12"/>
      <c r="B168" s="16"/>
      <c r="C168" s="16"/>
      <c r="D168" s="16"/>
      <c r="E168" s="16"/>
      <c r="F168" s="16"/>
      <c r="G168" s="16"/>
      <c r="H168" s="16"/>
      <c r="I168" s="13"/>
      <c r="J168" s="13"/>
      <c r="K168" s="13"/>
      <c r="L168" s="17"/>
      <c r="M168" s="28"/>
      <c r="N168" s="28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2"/>
    </row>
    <row r="169" spans="1:30" ht="27.75" customHeight="1">
      <c r="A169" s="12"/>
      <c r="B169" s="16"/>
      <c r="C169" s="16"/>
      <c r="D169" s="16"/>
      <c r="E169" s="16"/>
      <c r="F169" s="16"/>
      <c r="G169" s="16"/>
      <c r="H169" s="16"/>
      <c r="I169" s="13"/>
      <c r="J169" s="13"/>
      <c r="K169" s="13"/>
      <c r="L169" s="17"/>
      <c r="M169" s="28"/>
      <c r="N169" s="28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2"/>
    </row>
    <row r="170" spans="1:30" ht="20.25" customHeight="1">
      <c r="A170" s="12"/>
      <c r="B170" s="16"/>
      <c r="C170" s="16"/>
      <c r="D170" s="16"/>
      <c r="E170" s="16"/>
      <c r="F170" s="16"/>
      <c r="G170" s="16"/>
      <c r="H170" s="16"/>
      <c r="I170" s="13"/>
      <c r="J170" s="13"/>
      <c r="K170" s="13"/>
      <c r="L170" s="17"/>
      <c r="M170" s="28"/>
      <c r="N170" s="28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2"/>
    </row>
    <row r="171" spans="1:30" ht="38.25" customHeight="1" thickBot="1">
      <c r="A171" s="12"/>
      <c r="B171" s="16"/>
      <c r="C171" s="16"/>
      <c r="D171" s="16"/>
      <c r="E171" s="16"/>
      <c r="F171" s="16"/>
      <c r="G171" s="16"/>
      <c r="H171" s="16"/>
      <c r="I171" s="13"/>
      <c r="J171" s="13"/>
      <c r="K171" s="13"/>
      <c r="L171" s="17"/>
      <c r="M171" s="28"/>
      <c r="N171" s="28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2"/>
    </row>
    <row r="172" spans="1:30" ht="0.75" customHeight="1">
      <c r="A172" s="12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12"/>
    </row>
    <row r="173" spans="1:30" ht="18.75" customHeight="1">
      <c r="A173" s="12"/>
      <c r="B173" s="93" t="s">
        <v>61</v>
      </c>
      <c r="C173" s="93"/>
      <c r="D173" s="93"/>
      <c r="E173" s="93"/>
      <c r="F173" s="12"/>
      <c r="G173" s="12"/>
      <c r="H173" s="94" t="s">
        <v>384</v>
      </c>
      <c r="I173" s="94"/>
      <c r="J173" s="93" t="s">
        <v>429</v>
      </c>
      <c r="K173" s="93"/>
      <c r="L173" s="93"/>
      <c r="M173" s="93"/>
      <c r="N173" s="93"/>
      <c r="O173" s="93"/>
      <c r="P173" s="12"/>
      <c r="Q173" s="12"/>
      <c r="R173" s="12"/>
      <c r="S173" s="12"/>
      <c r="T173" s="12"/>
      <c r="U173" s="12"/>
      <c r="V173" s="12"/>
      <c r="W173" s="12"/>
      <c r="X173" s="94" t="s">
        <v>63</v>
      </c>
      <c r="Y173" s="94"/>
      <c r="Z173" s="94"/>
      <c r="AA173" s="94"/>
      <c r="AB173" s="94"/>
      <c r="AC173" s="12"/>
      <c r="AD173" s="12"/>
    </row>
    <row r="174" spans="1:30" ht="27.75" customHeight="1" thickBot="1">
      <c r="A174" s="12"/>
      <c r="B174" s="50" t="s">
        <v>0</v>
      </c>
      <c r="C174" s="50"/>
      <c r="D174" s="50"/>
      <c r="E174" s="50"/>
      <c r="F174" s="50"/>
      <c r="G174" s="1"/>
      <c r="H174" s="1"/>
      <c r="I174" s="1"/>
      <c r="J174" s="1"/>
      <c r="K174" s="1"/>
      <c r="L174" s="1"/>
      <c r="M174" s="24"/>
      <c r="N174" s="24"/>
      <c r="O174" s="1"/>
      <c r="P174" s="1"/>
      <c r="Q174" s="1"/>
      <c r="R174" s="1"/>
      <c r="S174" s="1"/>
      <c r="T174" s="1"/>
      <c r="U174" s="1"/>
      <c r="V174" s="51"/>
      <c r="W174" s="51"/>
      <c r="X174" s="51"/>
      <c r="Y174" s="51"/>
      <c r="Z174" s="1"/>
      <c r="AA174" s="47"/>
      <c r="AB174" s="47"/>
      <c r="AC174" s="47"/>
      <c r="AD174" s="12"/>
    </row>
    <row r="175" spans="1:30" ht="19.5" customHeight="1" thickBot="1">
      <c r="A175" s="12"/>
      <c r="B175" s="53" t="s">
        <v>6</v>
      </c>
      <c r="C175" s="78" t="s">
        <v>64</v>
      </c>
      <c r="D175" s="78"/>
      <c r="E175" s="78"/>
      <c r="F175" s="78"/>
      <c r="G175" s="78"/>
      <c r="H175" s="78"/>
      <c r="I175" s="4"/>
      <c r="J175" s="4"/>
      <c r="K175" s="4"/>
      <c r="L175" s="4"/>
      <c r="M175" s="54" t="s">
        <v>7</v>
      </c>
      <c r="N175" s="54"/>
      <c r="O175" s="55" t="s">
        <v>8</v>
      </c>
      <c r="P175" s="55"/>
      <c r="Q175" s="55"/>
      <c r="R175" s="55" t="s">
        <v>9</v>
      </c>
      <c r="S175" s="55"/>
      <c r="T175" s="55" t="s">
        <v>10</v>
      </c>
      <c r="U175" s="55"/>
      <c r="V175" s="55"/>
      <c r="W175" s="95" t="s">
        <v>11</v>
      </c>
      <c r="X175" s="95"/>
      <c r="Y175" s="95" t="s">
        <v>12</v>
      </c>
      <c r="Z175" s="95"/>
      <c r="AA175" s="95"/>
      <c r="AB175" s="95" t="s">
        <v>13</v>
      </c>
      <c r="AC175" s="95"/>
      <c r="AD175" s="12"/>
    </row>
    <row r="176" spans="1:30" ht="15" customHeight="1" thickBot="1">
      <c r="A176" s="12"/>
      <c r="B176" s="53"/>
      <c r="C176" s="78"/>
      <c r="D176" s="78"/>
      <c r="E176" s="78"/>
      <c r="F176" s="78"/>
      <c r="G176" s="78"/>
      <c r="H176" s="78"/>
      <c r="I176" s="5"/>
      <c r="J176" s="5"/>
      <c r="K176" s="5"/>
      <c r="L176" s="5"/>
      <c r="M176" s="81" t="s">
        <v>426</v>
      </c>
      <c r="N176" s="81"/>
      <c r="O176" s="76" t="s">
        <v>14</v>
      </c>
      <c r="P176" s="76"/>
      <c r="Q176" s="7" t="s">
        <v>427</v>
      </c>
      <c r="R176" s="6" t="s">
        <v>421</v>
      </c>
      <c r="S176" s="7" t="s">
        <v>427</v>
      </c>
      <c r="T176" s="6" t="s">
        <v>14</v>
      </c>
      <c r="U176" s="77" t="s">
        <v>428</v>
      </c>
      <c r="V176" s="77"/>
      <c r="W176" s="59" t="s">
        <v>15</v>
      </c>
      <c r="X176" s="59"/>
      <c r="Y176" s="59"/>
      <c r="Z176" s="59"/>
      <c r="AA176" s="59"/>
      <c r="AB176" s="59"/>
      <c r="AC176" s="59"/>
      <c r="AD176" s="12"/>
    </row>
    <row r="177" spans="1:30" ht="19.5" customHeight="1">
      <c r="A177" s="12"/>
      <c r="B177" s="72" t="s">
        <v>39</v>
      </c>
      <c r="C177" s="72"/>
      <c r="D177" s="72"/>
      <c r="E177" s="72"/>
      <c r="F177" s="72"/>
      <c r="G177" s="72"/>
      <c r="H177" s="72"/>
      <c r="I177" s="72"/>
      <c r="J177" s="72"/>
      <c r="K177" s="9"/>
      <c r="L177" s="9"/>
      <c r="M177" s="27"/>
      <c r="N177" s="27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12"/>
    </row>
    <row r="178" spans="1:30" ht="15.75" customHeight="1">
      <c r="A178" s="12"/>
      <c r="B178" s="10" t="s">
        <v>40</v>
      </c>
      <c r="C178" s="73" t="s">
        <v>41</v>
      </c>
      <c r="D178" s="73"/>
      <c r="E178" s="73"/>
      <c r="F178" s="73"/>
      <c r="G178" s="73"/>
      <c r="H178" s="73"/>
      <c r="I178" s="11"/>
      <c r="J178" s="11"/>
      <c r="K178" s="11"/>
      <c r="L178" s="74" t="s">
        <v>42</v>
      </c>
      <c r="M178" s="74"/>
      <c r="N178" s="74"/>
      <c r="O178" s="75" t="s">
        <v>43</v>
      </c>
      <c r="P178" s="75"/>
      <c r="Q178" s="75"/>
      <c r="R178" s="74">
        <v>17823800</v>
      </c>
      <c r="S178" s="75"/>
      <c r="T178" s="74">
        <v>22786000</v>
      </c>
      <c r="U178" s="75"/>
      <c r="V178" s="75"/>
      <c r="W178" s="80">
        <f>O178/L178*100</f>
        <v>385.05813539868865</v>
      </c>
      <c r="X178" s="80"/>
      <c r="Y178" s="80">
        <f>R178/O178*100</f>
        <v>100.04827338452557</v>
      </c>
      <c r="Z178" s="80"/>
      <c r="AA178" s="80"/>
      <c r="AB178" s="80">
        <f>T178/R178*100</f>
        <v>127.84030341453563</v>
      </c>
      <c r="AC178" s="80"/>
      <c r="AD178" s="12"/>
    </row>
    <row r="179" spans="1:30" ht="13.5" customHeight="1">
      <c r="A179" s="12"/>
      <c r="B179" s="2" t="s">
        <v>385</v>
      </c>
      <c r="C179" s="50" t="s">
        <v>386</v>
      </c>
      <c r="D179" s="50"/>
      <c r="E179" s="50"/>
      <c r="F179" s="50"/>
      <c r="G179" s="50"/>
      <c r="H179" s="50"/>
      <c r="I179" s="8"/>
      <c r="J179" s="8"/>
      <c r="K179" s="8"/>
      <c r="L179" s="62" t="s">
        <v>60</v>
      </c>
      <c r="M179" s="62"/>
      <c r="N179" s="62"/>
      <c r="O179" s="63" t="s">
        <v>387</v>
      </c>
      <c r="P179" s="63"/>
      <c r="Q179" s="63"/>
      <c r="R179" s="63" t="s">
        <v>387</v>
      </c>
      <c r="S179" s="63"/>
      <c r="T179" s="63" t="s">
        <v>60</v>
      </c>
      <c r="U179" s="63"/>
      <c r="V179" s="63"/>
      <c r="W179" s="82" t="s">
        <v>60</v>
      </c>
      <c r="X179" s="82"/>
      <c r="Y179" s="63" t="s">
        <v>26</v>
      </c>
      <c r="Z179" s="63"/>
      <c r="AA179" s="63"/>
      <c r="AB179" s="63" t="s">
        <v>60</v>
      </c>
      <c r="AC179" s="63"/>
      <c r="AD179" s="12"/>
    </row>
    <row r="180" spans="1:30" ht="20.25" customHeight="1">
      <c r="A180" s="12"/>
      <c r="B180" s="3" t="s">
        <v>388</v>
      </c>
      <c r="C180" s="47" t="s">
        <v>389</v>
      </c>
      <c r="D180" s="47"/>
      <c r="E180" s="47"/>
      <c r="F180" s="47"/>
      <c r="G180" s="47"/>
      <c r="H180" s="47"/>
      <c r="I180" s="8"/>
      <c r="J180" s="8"/>
      <c r="K180" s="8"/>
      <c r="L180" s="84" t="s">
        <v>60</v>
      </c>
      <c r="M180" s="84"/>
      <c r="N180" s="84"/>
      <c r="O180" s="51" t="s">
        <v>387</v>
      </c>
      <c r="P180" s="51"/>
      <c r="Q180" s="51"/>
      <c r="R180" s="51" t="s">
        <v>387</v>
      </c>
      <c r="S180" s="51"/>
      <c r="T180" s="51" t="s">
        <v>60</v>
      </c>
      <c r="U180" s="51"/>
      <c r="V180" s="51"/>
      <c r="W180" s="83" t="s">
        <v>60</v>
      </c>
      <c r="X180" s="83"/>
      <c r="Y180" s="51" t="s">
        <v>26</v>
      </c>
      <c r="Z180" s="51"/>
      <c r="AA180" s="51"/>
      <c r="AB180" s="51" t="s">
        <v>60</v>
      </c>
      <c r="AC180" s="51"/>
      <c r="AD180" s="12"/>
    </row>
    <row r="181" spans="1:30" ht="13.5" customHeight="1">
      <c r="A181" s="12"/>
      <c r="B181" s="2" t="s">
        <v>390</v>
      </c>
      <c r="C181" s="50" t="s">
        <v>391</v>
      </c>
      <c r="D181" s="50"/>
      <c r="E181" s="50"/>
      <c r="F181" s="50"/>
      <c r="G181" s="50"/>
      <c r="H181" s="50"/>
      <c r="I181" s="8"/>
      <c r="J181" s="8"/>
      <c r="K181" s="8"/>
      <c r="L181" s="62" t="s">
        <v>42</v>
      </c>
      <c r="M181" s="62"/>
      <c r="N181" s="62"/>
      <c r="O181" s="63" t="s">
        <v>392</v>
      </c>
      <c r="P181" s="63"/>
      <c r="Q181" s="63"/>
      <c r="R181" s="62">
        <v>17800000</v>
      </c>
      <c r="S181" s="63"/>
      <c r="T181" s="62">
        <v>22786000</v>
      </c>
      <c r="U181" s="63"/>
      <c r="V181" s="63"/>
      <c r="W181" s="82">
        <f>O181/L181*100</f>
        <v>384.54372166084181</v>
      </c>
      <c r="X181" s="82"/>
      <c r="Y181" s="82">
        <f>R181/O181*100</f>
        <v>100.04833796103736</v>
      </c>
      <c r="Z181" s="82"/>
      <c r="AA181" s="82"/>
      <c r="AB181" s="63">
        <f>T181/R181*100</f>
        <v>128.01123595505618</v>
      </c>
      <c r="AC181" s="63"/>
      <c r="AD181" s="12"/>
    </row>
    <row r="182" spans="1:30" ht="16.5" customHeight="1">
      <c r="A182" s="12"/>
      <c r="B182" s="3" t="s">
        <v>393</v>
      </c>
      <c r="C182" s="47" t="s">
        <v>394</v>
      </c>
      <c r="D182" s="47"/>
      <c r="E182" s="47"/>
      <c r="F182" s="47"/>
      <c r="G182" s="47"/>
      <c r="H182" s="47"/>
      <c r="I182" s="8"/>
      <c r="J182" s="8"/>
      <c r="K182" s="8"/>
      <c r="L182" s="84" t="s">
        <v>60</v>
      </c>
      <c r="M182" s="84"/>
      <c r="N182" s="84"/>
      <c r="O182" s="51" t="s">
        <v>392</v>
      </c>
      <c r="P182" s="51"/>
      <c r="Q182" s="51"/>
      <c r="R182" s="84">
        <v>17800000</v>
      </c>
      <c r="S182" s="51"/>
      <c r="T182" s="84">
        <v>22786000</v>
      </c>
      <c r="U182" s="51"/>
      <c r="V182" s="51"/>
      <c r="W182" s="83" t="s">
        <v>60</v>
      </c>
      <c r="X182" s="83"/>
      <c r="Y182" s="83">
        <f>R182/O182*100</f>
        <v>100.04833796103736</v>
      </c>
      <c r="Z182" s="83"/>
      <c r="AA182" s="83"/>
      <c r="AB182" s="51">
        <f>T182/R182*100</f>
        <v>128.01123595505618</v>
      </c>
      <c r="AC182" s="51"/>
      <c r="AD182" s="12"/>
    </row>
    <row r="183" spans="1:30" ht="22.5" customHeight="1">
      <c r="A183" s="12"/>
      <c r="B183" s="2" t="s">
        <v>395</v>
      </c>
      <c r="C183" s="50" t="s">
        <v>423</v>
      </c>
      <c r="D183" s="50"/>
      <c r="E183" s="50"/>
      <c r="F183" s="50"/>
      <c r="G183" s="50"/>
      <c r="H183" s="50"/>
      <c r="I183" s="8"/>
      <c r="J183" s="8"/>
      <c r="K183" s="8"/>
      <c r="L183" s="62" t="s">
        <v>42</v>
      </c>
      <c r="M183" s="62"/>
      <c r="N183" s="62"/>
      <c r="O183" s="63" t="s">
        <v>60</v>
      </c>
      <c r="P183" s="63"/>
      <c r="Q183" s="63"/>
      <c r="R183" s="63" t="s">
        <v>60</v>
      </c>
      <c r="S183" s="63"/>
      <c r="T183" s="63" t="s">
        <v>60</v>
      </c>
      <c r="U183" s="63"/>
      <c r="V183" s="63"/>
      <c r="W183" s="82" t="s">
        <v>60</v>
      </c>
      <c r="X183" s="82"/>
      <c r="Y183" s="63" t="s">
        <v>60</v>
      </c>
      <c r="Z183" s="63"/>
      <c r="AA183" s="63"/>
      <c r="AB183" s="82">
        <v>0</v>
      </c>
      <c r="AC183" s="82"/>
      <c r="AD183" s="12"/>
    </row>
    <row r="184" spans="1:30" ht="5.25" customHeight="1">
      <c r="A184" s="12"/>
      <c r="B184" s="33"/>
      <c r="C184" s="33"/>
      <c r="D184" s="33"/>
      <c r="E184" s="33"/>
      <c r="F184" s="33"/>
      <c r="G184" s="33"/>
      <c r="H184" s="33"/>
      <c r="I184" s="13"/>
      <c r="J184" s="13"/>
      <c r="K184" s="13"/>
      <c r="L184" s="34"/>
      <c r="M184" s="34"/>
      <c r="N184" s="34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12"/>
    </row>
    <row r="185" spans="1:30" ht="18.75" customHeight="1">
      <c r="A185" s="12"/>
      <c r="B185" s="10" t="s">
        <v>44</v>
      </c>
      <c r="C185" s="73" t="s">
        <v>45</v>
      </c>
      <c r="D185" s="73"/>
      <c r="E185" s="73"/>
      <c r="F185" s="73"/>
      <c r="G185" s="73"/>
      <c r="H185" s="73"/>
      <c r="I185" s="11"/>
      <c r="J185" s="11"/>
      <c r="K185" s="11"/>
      <c r="L185" s="74">
        <v>1074239.1200000001</v>
      </c>
      <c r="M185" s="74"/>
      <c r="N185" s="74"/>
      <c r="O185" s="75" t="s">
        <v>47</v>
      </c>
      <c r="P185" s="75"/>
      <c r="Q185" s="75"/>
      <c r="R185" s="75" t="s">
        <v>47</v>
      </c>
      <c r="S185" s="75"/>
      <c r="T185" s="75" t="s">
        <v>48</v>
      </c>
      <c r="U185" s="75"/>
      <c r="V185" s="75"/>
      <c r="W185" s="80">
        <f>O185/L185*100</f>
        <v>579.63128358237407</v>
      </c>
      <c r="X185" s="80"/>
      <c r="Y185" s="75" t="s">
        <v>26</v>
      </c>
      <c r="Z185" s="75"/>
      <c r="AA185" s="75"/>
      <c r="AB185" s="75" t="s">
        <v>49</v>
      </c>
      <c r="AC185" s="75"/>
      <c r="AD185" s="12"/>
    </row>
    <row r="186" spans="1:30" ht="17.25" customHeight="1">
      <c r="A186" s="12"/>
      <c r="B186" s="2" t="s">
        <v>396</v>
      </c>
      <c r="C186" s="50" t="s">
        <v>397</v>
      </c>
      <c r="D186" s="50"/>
      <c r="E186" s="50"/>
      <c r="F186" s="50"/>
      <c r="G186" s="50"/>
      <c r="H186" s="50"/>
      <c r="I186" s="8"/>
      <c r="J186" s="8"/>
      <c r="K186" s="8"/>
      <c r="L186" s="62" t="s">
        <v>60</v>
      </c>
      <c r="M186" s="62"/>
      <c r="N186" s="62"/>
      <c r="O186" s="63" t="s">
        <v>387</v>
      </c>
      <c r="P186" s="63"/>
      <c r="Q186" s="63"/>
      <c r="R186" s="63" t="s">
        <v>387</v>
      </c>
      <c r="S186" s="63"/>
      <c r="T186" s="63" t="s">
        <v>60</v>
      </c>
      <c r="U186" s="63"/>
      <c r="V186" s="63"/>
      <c r="W186" s="82" t="s">
        <v>60</v>
      </c>
      <c r="X186" s="82"/>
      <c r="Y186" s="63" t="s">
        <v>26</v>
      </c>
      <c r="Z186" s="63"/>
      <c r="AA186" s="63"/>
      <c r="AB186" s="63" t="s">
        <v>60</v>
      </c>
      <c r="AC186" s="63"/>
      <c r="AD186" s="12"/>
    </row>
    <row r="187" spans="1:30" ht="14.25" customHeight="1">
      <c r="A187" s="12"/>
      <c r="B187" s="3" t="s">
        <v>398</v>
      </c>
      <c r="C187" s="47" t="s">
        <v>399</v>
      </c>
      <c r="D187" s="47"/>
      <c r="E187" s="47"/>
      <c r="F187" s="47"/>
      <c r="G187" s="47"/>
      <c r="H187" s="47"/>
      <c r="I187" s="8"/>
      <c r="J187" s="8"/>
      <c r="K187" s="8"/>
      <c r="L187" s="84" t="s">
        <v>60</v>
      </c>
      <c r="M187" s="84"/>
      <c r="N187" s="84"/>
      <c r="O187" s="51" t="s">
        <v>387</v>
      </c>
      <c r="P187" s="51"/>
      <c r="Q187" s="51"/>
      <c r="R187" s="51" t="s">
        <v>387</v>
      </c>
      <c r="S187" s="51"/>
      <c r="T187" s="51" t="s">
        <v>60</v>
      </c>
      <c r="U187" s="51"/>
      <c r="V187" s="51"/>
      <c r="W187" s="83" t="s">
        <v>60</v>
      </c>
      <c r="X187" s="83"/>
      <c r="Y187" s="51" t="s">
        <v>26</v>
      </c>
      <c r="Z187" s="51"/>
      <c r="AA187" s="51"/>
      <c r="AB187" s="51" t="s">
        <v>60</v>
      </c>
      <c r="AC187" s="51"/>
      <c r="AD187" s="12"/>
    </row>
    <row r="188" spans="1:30" ht="14.25" customHeight="1">
      <c r="A188" s="12"/>
      <c r="B188" s="2" t="s">
        <v>400</v>
      </c>
      <c r="C188" s="50" t="s">
        <v>401</v>
      </c>
      <c r="D188" s="50"/>
      <c r="E188" s="50"/>
      <c r="F188" s="50"/>
      <c r="G188" s="50"/>
      <c r="H188" s="50"/>
      <c r="I188" s="8"/>
      <c r="J188" s="8"/>
      <c r="K188" s="8"/>
      <c r="L188" s="62">
        <v>1074239.1200000001</v>
      </c>
      <c r="M188" s="62"/>
      <c r="N188" s="62"/>
      <c r="O188" s="63" t="s">
        <v>402</v>
      </c>
      <c r="P188" s="63"/>
      <c r="Q188" s="63"/>
      <c r="R188" s="63" t="s">
        <v>402</v>
      </c>
      <c r="S188" s="63"/>
      <c r="T188" s="63" t="s">
        <v>48</v>
      </c>
      <c r="U188" s="63"/>
      <c r="V188" s="63"/>
      <c r="W188" s="82">
        <f>O188/L188*100</f>
        <v>577.41576195810103</v>
      </c>
      <c r="X188" s="82"/>
      <c r="Y188" s="63" t="s">
        <v>26</v>
      </c>
      <c r="Z188" s="63"/>
      <c r="AA188" s="63"/>
      <c r="AB188" s="63" t="s">
        <v>403</v>
      </c>
      <c r="AC188" s="63"/>
      <c r="AD188" s="12"/>
    </row>
    <row r="189" spans="1:30" ht="22.5" customHeight="1">
      <c r="A189" s="12"/>
      <c r="B189" s="3" t="s">
        <v>404</v>
      </c>
      <c r="C189" s="47" t="s">
        <v>422</v>
      </c>
      <c r="D189" s="47"/>
      <c r="E189" s="47"/>
      <c r="F189" s="47"/>
      <c r="G189" s="47"/>
      <c r="H189" s="47"/>
      <c r="I189" s="8"/>
      <c r="J189" s="8"/>
      <c r="K189" s="8"/>
      <c r="L189" s="84" t="s">
        <v>46</v>
      </c>
      <c r="M189" s="84"/>
      <c r="N189" s="84"/>
      <c r="O189" s="51" t="s">
        <v>405</v>
      </c>
      <c r="P189" s="51"/>
      <c r="Q189" s="51"/>
      <c r="R189" s="51" t="s">
        <v>405</v>
      </c>
      <c r="S189" s="51"/>
      <c r="T189" s="51" t="s">
        <v>406</v>
      </c>
      <c r="U189" s="51"/>
      <c r="V189" s="51"/>
      <c r="W189" s="83">
        <f>O189/L189*100</f>
        <v>531.60262256594888</v>
      </c>
      <c r="X189" s="83"/>
      <c r="Y189" s="51" t="s">
        <v>26</v>
      </c>
      <c r="Z189" s="51"/>
      <c r="AA189" s="51"/>
      <c r="AB189" s="51" t="s">
        <v>407</v>
      </c>
      <c r="AC189" s="51"/>
      <c r="AD189" s="12"/>
    </row>
    <row r="190" spans="1:30" ht="15.75" customHeight="1">
      <c r="A190" s="12"/>
      <c r="B190" s="3">
        <v>545</v>
      </c>
      <c r="C190" s="47" t="s">
        <v>409</v>
      </c>
      <c r="D190" s="47"/>
      <c r="E190" s="47"/>
      <c r="F190" s="47"/>
      <c r="G190" s="47"/>
      <c r="H190" s="47"/>
      <c r="I190" s="8"/>
      <c r="J190" s="8"/>
      <c r="K190" s="8"/>
      <c r="L190" s="84">
        <v>2080</v>
      </c>
      <c r="M190" s="84"/>
      <c r="N190" s="84"/>
      <c r="O190" s="84">
        <v>503200</v>
      </c>
      <c r="P190" s="84"/>
      <c r="Q190" s="84"/>
      <c r="R190" s="84">
        <v>503200</v>
      </c>
      <c r="S190" s="84"/>
      <c r="T190" s="84">
        <v>1280</v>
      </c>
      <c r="U190" s="84"/>
      <c r="V190" s="84"/>
      <c r="W190" s="84">
        <f>O190/L190*100</f>
        <v>24192.307692307695</v>
      </c>
      <c r="X190" s="84"/>
      <c r="Y190" s="51" t="s">
        <v>26</v>
      </c>
      <c r="Z190" s="51"/>
      <c r="AA190" s="51"/>
      <c r="AB190" s="83">
        <f>T190/R190*100</f>
        <v>0.25437201907790141</v>
      </c>
      <c r="AC190" s="83"/>
      <c r="AD190" s="12"/>
    </row>
    <row r="191" spans="1:30" ht="0.75" customHeight="1">
      <c r="A191" s="1"/>
      <c r="B191" s="3" t="s">
        <v>408</v>
      </c>
      <c r="C191" s="47" t="s">
        <v>409</v>
      </c>
      <c r="D191" s="47"/>
      <c r="E191" s="47"/>
      <c r="F191" s="47"/>
      <c r="G191" s="47"/>
      <c r="H191" s="47"/>
      <c r="I191" s="8"/>
      <c r="J191" s="8"/>
      <c r="K191" s="8"/>
      <c r="L191" s="84" t="s">
        <v>60</v>
      </c>
      <c r="M191" s="84"/>
      <c r="N191" s="84"/>
      <c r="O191" s="51" t="s">
        <v>410</v>
      </c>
      <c r="P191" s="51"/>
      <c r="Q191" s="51"/>
      <c r="R191" s="51" t="s">
        <v>410</v>
      </c>
      <c r="S191" s="51"/>
      <c r="T191" s="51" t="s">
        <v>411</v>
      </c>
      <c r="U191" s="51"/>
      <c r="V191" s="51"/>
      <c r="W191" s="83" t="s">
        <v>60</v>
      </c>
      <c r="X191" s="83"/>
      <c r="Y191" s="51" t="s">
        <v>26</v>
      </c>
      <c r="Z191" s="51"/>
      <c r="AA191" s="51"/>
      <c r="AB191" s="51" t="s">
        <v>412</v>
      </c>
      <c r="AC191" s="51"/>
      <c r="AD191" s="1"/>
    </row>
    <row r="192" spans="1:30" ht="15.75" customHeight="1">
      <c r="A192" s="1"/>
      <c r="B192" s="3" t="s">
        <v>413</v>
      </c>
      <c r="C192" s="47" t="s">
        <v>414</v>
      </c>
      <c r="D192" s="47"/>
      <c r="E192" s="47"/>
      <c r="F192" s="47"/>
      <c r="G192" s="47"/>
      <c r="H192" s="47"/>
      <c r="I192" s="8"/>
      <c r="J192" s="8"/>
      <c r="K192" s="8"/>
      <c r="L192" s="84" t="s">
        <v>60</v>
      </c>
      <c r="M192" s="84"/>
      <c r="N192" s="84"/>
      <c r="O192" s="51" t="s">
        <v>60</v>
      </c>
      <c r="P192" s="51"/>
      <c r="Q192" s="51"/>
      <c r="R192" s="51" t="s">
        <v>60</v>
      </c>
      <c r="S192" s="51"/>
      <c r="T192" s="51" t="s">
        <v>415</v>
      </c>
      <c r="U192" s="51"/>
      <c r="V192" s="51"/>
      <c r="W192" s="83" t="s">
        <v>60</v>
      </c>
      <c r="X192" s="83"/>
      <c r="Y192" s="51" t="s">
        <v>60</v>
      </c>
      <c r="Z192" s="51"/>
      <c r="AA192" s="51"/>
      <c r="AB192" s="51" t="s">
        <v>60</v>
      </c>
      <c r="AC192" s="51"/>
      <c r="AD192" s="1"/>
    </row>
    <row r="193" spans="1:30" ht="12.75" customHeight="1">
      <c r="A193" s="12"/>
      <c r="B193" s="16"/>
      <c r="C193" s="16"/>
      <c r="D193" s="16"/>
      <c r="E193" s="16"/>
      <c r="F193" s="16"/>
      <c r="G193" s="16"/>
      <c r="H193" s="16"/>
      <c r="I193" s="13"/>
      <c r="J193" s="13"/>
      <c r="K193" s="13"/>
      <c r="L193" s="17"/>
      <c r="M193" s="28"/>
      <c r="N193" s="28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2"/>
    </row>
    <row r="194" spans="1:30" ht="12.75" customHeight="1">
      <c r="A194" s="12"/>
      <c r="B194" s="72" t="s">
        <v>52</v>
      </c>
      <c r="C194" s="72"/>
      <c r="D194" s="72"/>
      <c r="E194" s="72"/>
      <c r="F194" s="72"/>
      <c r="G194" s="72"/>
      <c r="H194" s="72"/>
      <c r="I194" s="72"/>
      <c r="J194" s="72"/>
      <c r="K194" s="9"/>
      <c r="L194" s="9"/>
      <c r="M194" s="27"/>
      <c r="N194" s="27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12"/>
    </row>
    <row r="195" spans="1:30" ht="12.75" customHeight="1">
      <c r="A195" s="12"/>
      <c r="B195" s="42" t="s">
        <v>53</v>
      </c>
      <c r="C195" s="73" t="s">
        <v>54</v>
      </c>
      <c r="D195" s="73"/>
      <c r="E195" s="73"/>
      <c r="F195" s="73"/>
      <c r="G195" s="73"/>
      <c r="H195" s="73"/>
      <c r="I195" s="11"/>
      <c r="J195" s="11"/>
      <c r="K195" s="11"/>
      <c r="L195" s="74">
        <v>650172.04</v>
      </c>
      <c r="M195" s="74"/>
      <c r="N195" s="74"/>
      <c r="O195" s="75" t="s">
        <v>55</v>
      </c>
      <c r="P195" s="75"/>
      <c r="Q195" s="75"/>
      <c r="R195" s="75" t="s">
        <v>55</v>
      </c>
      <c r="S195" s="75"/>
      <c r="T195" s="75" t="s">
        <v>56</v>
      </c>
      <c r="U195" s="75"/>
      <c r="V195" s="75"/>
      <c r="W195" s="80">
        <f>O195/L195*100</f>
        <v>-150.93020610360298</v>
      </c>
      <c r="X195" s="80"/>
      <c r="Y195" s="75" t="s">
        <v>26</v>
      </c>
      <c r="Z195" s="75"/>
      <c r="AA195" s="75"/>
      <c r="AB195" s="75" t="s">
        <v>57</v>
      </c>
      <c r="AC195" s="75"/>
      <c r="AD195" s="12"/>
    </row>
    <row r="196" spans="1:30" ht="12.75" customHeight="1">
      <c r="A196" s="12"/>
      <c r="B196" s="41" t="s">
        <v>417</v>
      </c>
      <c r="C196" s="50" t="s">
        <v>418</v>
      </c>
      <c r="D196" s="50"/>
      <c r="E196" s="50"/>
      <c r="F196" s="50"/>
      <c r="G196" s="50"/>
      <c r="H196" s="50"/>
      <c r="I196" s="8"/>
      <c r="J196" s="8"/>
      <c r="K196" s="8"/>
      <c r="L196" s="62">
        <v>650172.04</v>
      </c>
      <c r="M196" s="62"/>
      <c r="N196" s="62"/>
      <c r="O196" s="63" t="s">
        <v>55</v>
      </c>
      <c r="P196" s="63"/>
      <c r="Q196" s="63"/>
      <c r="R196" s="63" t="s">
        <v>55</v>
      </c>
      <c r="S196" s="63"/>
      <c r="T196" s="63" t="s">
        <v>56</v>
      </c>
      <c r="U196" s="63"/>
      <c r="V196" s="63"/>
      <c r="W196" s="82">
        <f>O196/L196*100</f>
        <v>-150.93020610360298</v>
      </c>
      <c r="X196" s="82"/>
      <c r="Y196" s="63" t="s">
        <v>26</v>
      </c>
      <c r="Z196" s="63"/>
      <c r="AA196" s="63"/>
      <c r="AB196" s="63" t="s">
        <v>57</v>
      </c>
      <c r="AC196" s="63"/>
      <c r="AD196" s="12"/>
    </row>
    <row r="197" spans="1:30" ht="12.75" customHeight="1">
      <c r="A197" s="12"/>
      <c r="B197" s="41" t="s">
        <v>419</v>
      </c>
      <c r="C197" s="50" t="s">
        <v>420</v>
      </c>
      <c r="D197" s="50"/>
      <c r="E197" s="50"/>
      <c r="F197" s="50"/>
      <c r="G197" s="50"/>
      <c r="H197" s="50"/>
      <c r="I197" s="8"/>
      <c r="J197" s="8"/>
      <c r="K197" s="8"/>
      <c r="L197" s="62">
        <v>650172.04</v>
      </c>
      <c r="M197" s="62"/>
      <c r="N197" s="62"/>
      <c r="O197" s="63" t="s">
        <v>55</v>
      </c>
      <c r="P197" s="63"/>
      <c r="Q197" s="63"/>
      <c r="R197" s="63" t="s">
        <v>55</v>
      </c>
      <c r="S197" s="63"/>
      <c r="T197" s="63" t="s">
        <v>56</v>
      </c>
      <c r="U197" s="63"/>
      <c r="V197" s="63"/>
      <c r="W197" s="82">
        <f>O197/L197*100</f>
        <v>-150.93020610360298</v>
      </c>
      <c r="X197" s="82"/>
      <c r="Y197" s="63" t="s">
        <v>26</v>
      </c>
      <c r="Z197" s="63"/>
      <c r="AA197" s="63"/>
      <c r="AB197" s="63" t="s">
        <v>57</v>
      </c>
      <c r="AC197" s="63"/>
      <c r="AD197" s="12"/>
    </row>
    <row r="198" spans="1:30" ht="12.75" customHeight="1">
      <c r="A198" s="12"/>
      <c r="B198" s="16"/>
      <c r="C198" s="16"/>
      <c r="D198" s="16"/>
      <c r="E198" s="16"/>
      <c r="F198" s="16"/>
      <c r="G198" s="16"/>
      <c r="H198" s="16"/>
      <c r="I198" s="13"/>
      <c r="J198" s="13"/>
      <c r="K198" s="13"/>
      <c r="L198" s="17"/>
      <c r="M198" s="28"/>
      <c r="N198" s="28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2"/>
    </row>
    <row r="199" spans="1:30" ht="12.75" customHeight="1">
      <c r="A199" s="12"/>
      <c r="B199" s="16"/>
      <c r="C199" s="16"/>
      <c r="D199" s="16"/>
      <c r="E199" s="16"/>
      <c r="F199" s="16"/>
      <c r="G199" s="16"/>
      <c r="H199" s="16"/>
      <c r="I199" s="13"/>
      <c r="J199" s="13"/>
      <c r="K199" s="13"/>
      <c r="L199" s="17"/>
      <c r="M199" s="28"/>
      <c r="N199" s="28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2"/>
    </row>
    <row r="200" spans="1:30" ht="12.75" customHeight="1">
      <c r="A200" s="12"/>
      <c r="B200" s="16"/>
      <c r="C200" s="16"/>
      <c r="D200" s="16"/>
      <c r="E200" s="16"/>
      <c r="F200" s="16"/>
      <c r="G200" s="16"/>
      <c r="H200" s="16"/>
      <c r="I200" s="13"/>
      <c r="J200" s="13"/>
      <c r="K200" s="13"/>
      <c r="L200" s="17"/>
      <c r="M200" s="28"/>
      <c r="N200" s="28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2"/>
    </row>
    <row r="201" spans="1:30" ht="12.75" customHeight="1">
      <c r="A201" s="12"/>
      <c r="B201" s="39"/>
      <c r="C201" s="39"/>
      <c r="D201" s="39"/>
      <c r="E201" s="39"/>
      <c r="F201" s="39"/>
      <c r="G201" s="39"/>
      <c r="H201" s="39"/>
      <c r="I201" s="13"/>
      <c r="J201" s="13"/>
      <c r="K201" s="13"/>
      <c r="L201" s="40"/>
      <c r="M201" s="28"/>
      <c r="N201" s="28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12"/>
    </row>
    <row r="202" spans="1:30" ht="12.75" customHeight="1">
      <c r="A202" s="12"/>
      <c r="B202" s="16"/>
      <c r="C202" s="16"/>
      <c r="D202" s="16"/>
      <c r="E202" s="16"/>
      <c r="F202" s="16"/>
      <c r="G202" s="16"/>
      <c r="H202" s="16"/>
      <c r="I202" s="13"/>
      <c r="J202" s="13"/>
      <c r="K202" s="13"/>
      <c r="L202" s="17"/>
      <c r="M202" s="28"/>
      <c r="N202" s="28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2"/>
    </row>
    <row r="203" spans="1:30" ht="12.75" customHeight="1">
      <c r="A203" s="12"/>
      <c r="B203" s="16"/>
      <c r="C203" s="16"/>
      <c r="D203" s="16"/>
      <c r="E203" s="16"/>
      <c r="F203" s="16"/>
      <c r="G203" s="16"/>
      <c r="H203" s="16"/>
      <c r="I203" s="13"/>
      <c r="J203" s="13"/>
      <c r="K203" s="13"/>
      <c r="L203" s="17"/>
      <c r="M203" s="28"/>
      <c r="N203" s="28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2"/>
    </row>
    <row r="204" spans="1:30" ht="12.75" customHeight="1">
      <c r="A204" s="12"/>
      <c r="B204" s="39"/>
      <c r="C204" s="39"/>
      <c r="D204" s="39"/>
      <c r="E204" s="39"/>
      <c r="F204" s="39"/>
      <c r="G204" s="39"/>
      <c r="H204" s="39"/>
      <c r="I204" s="13"/>
      <c r="J204" s="13"/>
      <c r="K204" s="13"/>
      <c r="L204" s="40"/>
      <c r="M204" s="28"/>
      <c r="N204" s="28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12"/>
    </row>
    <row r="205" spans="1:30" ht="12.75" customHeight="1">
      <c r="A205" s="12"/>
      <c r="B205" s="39"/>
      <c r="C205" s="39"/>
      <c r="D205" s="39"/>
      <c r="E205" s="39"/>
      <c r="F205" s="39"/>
      <c r="G205" s="39"/>
      <c r="H205" s="39"/>
      <c r="I205" s="13"/>
      <c r="J205" s="13"/>
      <c r="K205" s="13"/>
      <c r="L205" s="40"/>
      <c r="M205" s="28"/>
      <c r="N205" s="28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12"/>
    </row>
    <row r="206" spans="1:30" ht="12.75" customHeight="1">
      <c r="A206" s="12"/>
      <c r="B206" s="39"/>
      <c r="C206" s="39"/>
      <c r="D206" s="39"/>
      <c r="E206" s="39"/>
      <c r="F206" s="39"/>
      <c r="G206" s="39"/>
      <c r="H206" s="39"/>
      <c r="I206" s="13"/>
      <c r="J206" s="13"/>
      <c r="K206" s="13"/>
      <c r="L206" s="40"/>
      <c r="M206" s="28"/>
      <c r="N206" s="28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12"/>
    </row>
    <row r="207" spans="1:30" ht="12.75" customHeight="1">
      <c r="A207" s="12"/>
      <c r="B207" s="39"/>
      <c r="C207" s="39"/>
      <c r="D207" s="39"/>
      <c r="E207" s="39"/>
      <c r="F207" s="39"/>
      <c r="G207" s="39"/>
      <c r="H207" s="39"/>
      <c r="I207" s="13"/>
      <c r="J207" s="13"/>
      <c r="K207" s="13"/>
      <c r="L207" s="40"/>
      <c r="M207" s="28"/>
      <c r="N207" s="28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12"/>
    </row>
    <row r="208" spans="1:30" ht="12" customHeight="1">
      <c r="A208" s="12"/>
      <c r="B208" s="16"/>
      <c r="C208" s="16"/>
      <c r="D208" s="16"/>
      <c r="E208" s="16"/>
      <c r="F208" s="16"/>
      <c r="G208" s="16"/>
      <c r="H208" s="16"/>
      <c r="I208" s="13"/>
      <c r="J208" s="13"/>
      <c r="K208" s="13"/>
      <c r="L208" s="17"/>
      <c r="M208" s="28"/>
      <c r="N208" s="28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2"/>
    </row>
    <row r="209" spans="1:30" ht="12.75" customHeight="1">
      <c r="A209" s="12"/>
      <c r="B209" s="16"/>
      <c r="C209" s="16"/>
      <c r="D209" s="16"/>
      <c r="E209" s="16"/>
      <c r="F209" s="16"/>
      <c r="G209" s="16"/>
      <c r="H209" s="16"/>
      <c r="I209" s="13"/>
      <c r="J209" s="13"/>
      <c r="K209" s="13"/>
      <c r="L209" s="17"/>
      <c r="M209" s="28"/>
      <c r="N209" s="28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2"/>
    </row>
    <row r="210" spans="1:30" ht="12.75" customHeight="1">
      <c r="A210" s="12"/>
      <c r="B210" s="16"/>
      <c r="C210" s="16"/>
      <c r="D210" s="16"/>
      <c r="E210" s="16"/>
      <c r="F210" s="16"/>
      <c r="G210" s="16"/>
      <c r="H210" s="16"/>
      <c r="I210" s="13"/>
      <c r="J210" s="13"/>
      <c r="K210" s="13"/>
      <c r="L210" s="17"/>
      <c r="M210" s="28"/>
      <c r="N210" s="28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2"/>
    </row>
    <row r="211" spans="1:30" ht="12.75" customHeight="1">
      <c r="A211" s="12"/>
      <c r="B211" s="39"/>
      <c r="C211" s="39"/>
      <c r="D211" s="39"/>
      <c r="E211" s="39"/>
      <c r="F211" s="39"/>
      <c r="G211" s="39"/>
      <c r="H211" s="39"/>
      <c r="I211" s="13"/>
      <c r="J211" s="13"/>
      <c r="K211" s="13"/>
      <c r="L211" s="40"/>
      <c r="M211" s="28"/>
      <c r="N211" s="28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12"/>
    </row>
    <row r="212" spans="1:30" ht="12.75" customHeight="1">
      <c r="A212" s="12"/>
      <c r="B212" s="39"/>
      <c r="C212" s="39"/>
      <c r="D212" s="39"/>
      <c r="E212" s="39"/>
      <c r="F212" s="39"/>
      <c r="G212" s="39"/>
      <c r="H212" s="39"/>
      <c r="I212" s="13"/>
      <c r="J212" s="13"/>
      <c r="K212" s="13"/>
      <c r="L212" s="40"/>
      <c r="M212" s="28"/>
      <c r="N212" s="28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12"/>
    </row>
    <row r="213" spans="1:30" ht="12.75" customHeight="1">
      <c r="A213" s="12"/>
      <c r="B213" s="39"/>
      <c r="C213" s="39"/>
      <c r="D213" s="39"/>
      <c r="E213" s="39"/>
      <c r="F213" s="39"/>
      <c r="G213" s="39"/>
      <c r="H213" s="39"/>
      <c r="I213" s="13"/>
      <c r="J213" s="13"/>
      <c r="K213" s="13"/>
      <c r="L213" s="40"/>
      <c r="M213" s="28"/>
      <c r="N213" s="28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12"/>
    </row>
    <row r="214" spans="1:30" ht="12.75" customHeight="1">
      <c r="A214" s="12"/>
      <c r="B214" s="39"/>
      <c r="C214" s="39"/>
      <c r="D214" s="39"/>
      <c r="E214" s="39"/>
      <c r="F214" s="39"/>
      <c r="G214" s="39"/>
      <c r="H214" s="39"/>
      <c r="I214" s="13"/>
      <c r="J214" s="13"/>
      <c r="K214" s="13"/>
      <c r="L214" s="40"/>
      <c r="M214" s="28"/>
      <c r="N214" s="28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12"/>
    </row>
    <row r="215" spans="1:30" ht="12.75" customHeight="1">
      <c r="A215" s="12"/>
      <c r="B215" s="16"/>
      <c r="C215" s="16"/>
      <c r="D215" s="16"/>
      <c r="E215" s="16"/>
      <c r="F215" s="16"/>
      <c r="G215" s="16"/>
      <c r="H215" s="16"/>
      <c r="I215" s="13"/>
      <c r="J215" s="13"/>
      <c r="K215" s="13"/>
      <c r="L215" s="17"/>
      <c r="M215" s="28"/>
      <c r="N215" s="28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2"/>
    </row>
    <row r="216" spans="1:30" ht="29.1" customHeight="1" thickBo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24"/>
      <c r="N216" s="2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0.95" customHeight="1" thickBot="1">
      <c r="A217" s="1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1"/>
    </row>
    <row r="218" spans="1:30" ht="12" customHeight="1">
      <c r="A218" s="1"/>
      <c r="B218" s="70" t="s">
        <v>61</v>
      </c>
      <c r="C218" s="70"/>
      <c r="D218" s="70"/>
      <c r="E218" s="70"/>
      <c r="F218" s="18"/>
      <c r="G218" s="18"/>
      <c r="H218" s="71" t="s">
        <v>416</v>
      </c>
      <c r="I218" s="71"/>
      <c r="J218" s="70" t="s">
        <v>429</v>
      </c>
      <c r="K218" s="70"/>
      <c r="L218" s="70"/>
      <c r="M218" s="70"/>
      <c r="N218" s="70"/>
      <c r="O218" s="70"/>
      <c r="P218" s="18"/>
      <c r="Q218" s="18"/>
      <c r="R218" s="18"/>
      <c r="S218" s="18"/>
      <c r="T218" s="18"/>
      <c r="U218" s="18"/>
      <c r="V218" s="18"/>
      <c r="W218" s="18"/>
      <c r="X218" s="71" t="s">
        <v>63</v>
      </c>
      <c r="Y218" s="71"/>
      <c r="Z218" s="71"/>
      <c r="AA218" s="71"/>
      <c r="AB218" s="71"/>
      <c r="AC218" s="1"/>
      <c r="AD218" s="1"/>
    </row>
    <row r="219" spans="1:30" ht="15" customHeight="1">
      <c r="A219" s="12"/>
      <c r="B219" s="16"/>
      <c r="C219" s="16"/>
      <c r="D219" s="16"/>
      <c r="E219" s="16"/>
      <c r="F219" s="16"/>
      <c r="G219" s="16"/>
      <c r="H219" s="16"/>
      <c r="I219" s="13"/>
      <c r="J219" s="13"/>
      <c r="K219" s="13"/>
      <c r="L219" s="17"/>
      <c r="M219" s="28"/>
      <c r="N219" s="28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2"/>
    </row>
  </sheetData>
  <mergeCells count="932">
    <mergeCell ref="R197:S197"/>
    <mergeCell ref="T197:V197"/>
    <mergeCell ref="W197:X197"/>
    <mergeCell ref="Y197:AA197"/>
    <mergeCell ref="AB197:AC197"/>
    <mergeCell ref="R195:S195"/>
    <mergeCell ref="T195:V195"/>
    <mergeCell ref="W195:X195"/>
    <mergeCell ref="Y195:AA195"/>
    <mergeCell ref="AB195:AC195"/>
    <mergeCell ref="R196:S196"/>
    <mergeCell ref="T196:V196"/>
    <mergeCell ref="W196:X196"/>
    <mergeCell ref="Y196:AA196"/>
    <mergeCell ref="AB196:AC196"/>
    <mergeCell ref="R175:S175"/>
    <mergeCell ref="T175:V175"/>
    <mergeCell ref="W175:X175"/>
    <mergeCell ref="Y175:AA175"/>
    <mergeCell ref="AB175:AC175"/>
    <mergeCell ref="U176:V176"/>
    <mergeCell ref="W176:AC176"/>
    <mergeCell ref="T186:V186"/>
    <mergeCell ref="W186:X186"/>
    <mergeCell ref="Y186:AA186"/>
    <mergeCell ref="AB186:AC186"/>
    <mergeCell ref="R185:S185"/>
    <mergeCell ref="T185:V185"/>
    <mergeCell ref="W182:X182"/>
    <mergeCell ref="Y182:AA182"/>
    <mergeCell ref="AB182:AC182"/>
    <mergeCell ref="R183:S183"/>
    <mergeCell ref="T183:V183"/>
    <mergeCell ref="W183:X183"/>
    <mergeCell ref="Y183:AA183"/>
    <mergeCell ref="AB183:AC183"/>
    <mergeCell ref="R182:S182"/>
    <mergeCell ref="T182:V182"/>
    <mergeCell ref="AB179:AC179"/>
    <mergeCell ref="B141:E141"/>
    <mergeCell ref="H141:I141"/>
    <mergeCell ref="J141:O141"/>
    <mergeCell ref="C185:H185"/>
    <mergeCell ref="L185:N185"/>
    <mergeCell ref="O185:Q185"/>
    <mergeCell ref="B177:J177"/>
    <mergeCell ref="B96:F96"/>
    <mergeCell ref="C196:H196"/>
    <mergeCell ref="L196:N196"/>
    <mergeCell ref="O196:Q196"/>
    <mergeCell ref="O195:Q195"/>
    <mergeCell ref="B146:B147"/>
    <mergeCell ref="C146:H147"/>
    <mergeCell ref="M146:N146"/>
    <mergeCell ref="O146:Q146"/>
    <mergeCell ref="B174:F174"/>
    <mergeCell ref="M147:N147"/>
    <mergeCell ref="C197:H197"/>
    <mergeCell ref="L197:N197"/>
    <mergeCell ref="O197:Q197"/>
    <mergeCell ref="B175:B176"/>
    <mergeCell ref="C175:H176"/>
    <mergeCell ref="M175:N175"/>
    <mergeCell ref="O175:Q175"/>
    <mergeCell ref="O176:P176"/>
    <mergeCell ref="M176:N176"/>
    <mergeCell ref="C183:H183"/>
    <mergeCell ref="L183:N183"/>
    <mergeCell ref="O183:Q183"/>
    <mergeCell ref="C182:H182"/>
    <mergeCell ref="L182:N182"/>
    <mergeCell ref="O182:Q182"/>
    <mergeCell ref="C181:H181"/>
    <mergeCell ref="L181:N181"/>
    <mergeCell ref="O181:Q181"/>
    <mergeCell ref="C178:H178"/>
    <mergeCell ref="L178:N178"/>
    <mergeCell ref="O178:Q178"/>
    <mergeCell ref="C180:H180"/>
    <mergeCell ref="L180:N180"/>
    <mergeCell ref="O180:Q180"/>
    <mergeCell ref="X141:AB141"/>
    <mergeCell ref="W190:X190"/>
    <mergeCell ref="Y190:AA190"/>
    <mergeCell ref="AB190:AC190"/>
    <mergeCell ref="C191:H191"/>
    <mergeCell ref="L191:N191"/>
    <mergeCell ref="O191:Q191"/>
    <mergeCell ref="R191:S191"/>
    <mergeCell ref="T191:V191"/>
    <mergeCell ref="W191:X191"/>
    <mergeCell ref="Y191:AA191"/>
    <mergeCell ref="AB191:AC191"/>
    <mergeCell ref="C190:H190"/>
    <mergeCell ref="L190:N190"/>
    <mergeCell ref="O190:Q190"/>
    <mergeCell ref="R190:S190"/>
    <mergeCell ref="T190:V190"/>
    <mergeCell ref="W185:X185"/>
    <mergeCell ref="Y185:AA185"/>
    <mergeCell ref="AB185:AC185"/>
    <mergeCell ref="C186:H186"/>
    <mergeCell ref="L186:N186"/>
    <mergeCell ref="O186:Q186"/>
    <mergeCell ref="R186:S186"/>
    <mergeCell ref="R178:S178"/>
    <mergeCell ref="W180:X180"/>
    <mergeCell ref="Y180:AA180"/>
    <mergeCell ref="AB180:AC180"/>
    <mergeCell ref="R181:S181"/>
    <mergeCell ref="T181:V181"/>
    <mergeCell ref="W181:X181"/>
    <mergeCell ref="Y181:AA181"/>
    <mergeCell ref="AB181:AC181"/>
    <mergeCell ref="R180:S180"/>
    <mergeCell ref="T180:V180"/>
    <mergeCell ref="R146:S146"/>
    <mergeCell ref="T178:V178"/>
    <mergeCell ref="W178:X178"/>
    <mergeCell ref="Y178:AA178"/>
    <mergeCell ref="AB178:AC178"/>
    <mergeCell ref="B144:F144"/>
    <mergeCell ref="V144:Y144"/>
    <mergeCell ref="AA144:AC144"/>
    <mergeCell ref="B145:F145"/>
    <mergeCell ref="V145:Y145"/>
    <mergeCell ref="AA145:AC145"/>
    <mergeCell ref="R153:S153"/>
    <mergeCell ref="T153:V153"/>
    <mergeCell ref="W153:X153"/>
    <mergeCell ref="Y153:AA153"/>
    <mergeCell ref="AB153:AC153"/>
    <mergeCell ref="C152:H152"/>
    <mergeCell ref="L152:N152"/>
    <mergeCell ref="O152:Q152"/>
    <mergeCell ref="R152:S152"/>
    <mergeCell ref="T152:V152"/>
    <mergeCell ref="W150:X150"/>
    <mergeCell ref="T146:V146"/>
    <mergeCell ref="W146:X146"/>
    <mergeCell ref="Y146:AA146"/>
    <mergeCell ref="AB146:AC146"/>
    <mergeCell ref="O147:P147"/>
    <mergeCell ref="U147:V147"/>
    <mergeCell ref="W147:AC147"/>
    <mergeCell ref="B172:AC172"/>
    <mergeCell ref="B173:E173"/>
    <mergeCell ref="H173:I173"/>
    <mergeCell ref="J173:O173"/>
    <mergeCell ref="X173:AB173"/>
    <mergeCell ref="T154:V154"/>
    <mergeCell ref="W152:X152"/>
    <mergeCell ref="Y152:AA152"/>
    <mergeCell ref="AB152:AC152"/>
    <mergeCell ref="C153:H153"/>
    <mergeCell ref="L153:N153"/>
    <mergeCell ref="O153:Q153"/>
    <mergeCell ref="W154:X154"/>
    <mergeCell ref="Y154:AA154"/>
    <mergeCell ref="AB154:AC154"/>
    <mergeCell ref="C155:H155"/>
    <mergeCell ref="L155:N155"/>
    <mergeCell ref="O155:Q155"/>
    <mergeCell ref="R155:S155"/>
    <mergeCell ref="W155:X155"/>
    <mergeCell ref="Y155:AA155"/>
    <mergeCell ref="AB155:AC155"/>
    <mergeCell ref="C154:H154"/>
    <mergeCell ref="L154:N154"/>
    <mergeCell ref="O154:Q154"/>
    <mergeCell ref="R154:S154"/>
    <mergeCell ref="B217:AC217"/>
    <mergeCell ref="V174:Y174"/>
    <mergeCell ref="AA174:AC174"/>
    <mergeCell ref="Y189:AA189"/>
    <mergeCell ref="AB189:AC189"/>
    <mergeCell ref="C189:H189"/>
    <mergeCell ref="L189:N189"/>
    <mergeCell ref="O189:Q189"/>
    <mergeCell ref="R189:S189"/>
    <mergeCell ref="T189:V189"/>
    <mergeCell ref="C187:H187"/>
    <mergeCell ref="L187:N187"/>
    <mergeCell ref="O187:Q187"/>
    <mergeCell ref="R187:S187"/>
    <mergeCell ref="T187:V187"/>
    <mergeCell ref="W187:X187"/>
    <mergeCell ref="Y179:AA179"/>
    <mergeCell ref="B218:E218"/>
    <mergeCell ref="H218:I218"/>
    <mergeCell ref="J218:O218"/>
    <mergeCell ref="X218:AB218"/>
    <mergeCell ref="C188:H188"/>
    <mergeCell ref="L188:N188"/>
    <mergeCell ref="O188:Q188"/>
    <mergeCell ref="R188:S188"/>
    <mergeCell ref="T188:V188"/>
    <mergeCell ref="W188:X188"/>
    <mergeCell ref="Y188:AA188"/>
    <mergeCell ref="AB188:AC188"/>
    <mergeCell ref="C192:H192"/>
    <mergeCell ref="L192:N192"/>
    <mergeCell ref="O192:Q192"/>
    <mergeCell ref="R192:S192"/>
    <mergeCell ref="T192:V192"/>
    <mergeCell ref="W192:X192"/>
    <mergeCell ref="Y192:AA192"/>
    <mergeCell ref="AB192:AC192"/>
    <mergeCell ref="B194:J194"/>
    <mergeCell ref="C195:H195"/>
    <mergeCell ref="L195:N195"/>
    <mergeCell ref="W189:X189"/>
    <mergeCell ref="Y187:AA187"/>
    <mergeCell ref="AB187:AC187"/>
    <mergeCell ref="C179:H179"/>
    <mergeCell ref="L179:N179"/>
    <mergeCell ref="O179:Q179"/>
    <mergeCell ref="R179:S179"/>
    <mergeCell ref="T179:V179"/>
    <mergeCell ref="W179:X179"/>
    <mergeCell ref="Y150:AA150"/>
    <mergeCell ref="AB150:AC150"/>
    <mergeCell ref="C151:H151"/>
    <mergeCell ref="L151:N151"/>
    <mergeCell ref="O151:Q151"/>
    <mergeCell ref="R151:S151"/>
    <mergeCell ref="T151:V151"/>
    <mergeCell ref="W151:X151"/>
    <mergeCell ref="Y151:AA151"/>
    <mergeCell ref="AB151:AC151"/>
    <mergeCell ref="C150:H150"/>
    <mergeCell ref="L150:N150"/>
    <mergeCell ref="O150:Q150"/>
    <mergeCell ref="R150:S150"/>
    <mergeCell ref="T150:V150"/>
    <mergeCell ref="T155:V155"/>
    <mergeCell ref="W148:X148"/>
    <mergeCell ref="Y148:AA148"/>
    <mergeCell ref="AB148:AC148"/>
    <mergeCell ref="C149:H149"/>
    <mergeCell ref="L149:N149"/>
    <mergeCell ref="O149:Q149"/>
    <mergeCell ref="R149:S149"/>
    <mergeCell ref="T149:V149"/>
    <mergeCell ref="W149:X149"/>
    <mergeCell ref="Y149:AA149"/>
    <mergeCell ref="AB149:AC149"/>
    <mergeCell ref="C148:H148"/>
    <mergeCell ref="L148:N148"/>
    <mergeCell ref="O148:Q148"/>
    <mergeCell ref="R148:S148"/>
    <mergeCell ref="T148:V148"/>
    <mergeCell ref="T135:V135"/>
    <mergeCell ref="W135:X135"/>
    <mergeCell ref="Y135:AA135"/>
    <mergeCell ref="AB135:AC135"/>
    <mergeCell ref="C134:H134"/>
    <mergeCell ref="L134:N134"/>
    <mergeCell ref="O134:Q134"/>
    <mergeCell ref="R134:S134"/>
    <mergeCell ref="T134:V134"/>
    <mergeCell ref="W134:X134"/>
    <mergeCell ref="Y134:AA134"/>
    <mergeCell ref="AB134:AC134"/>
    <mergeCell ref="C135:H135"/>
    <mergeCell ref="L135:N135"/>
    <mergeCell ref="O135:Q135"/>
    <mergeCell ref="R135:S135"/>
    <mergeCell ref="W131:X131"/>
    <mergeCell ref="Y131:AA131"/>
    <mergeCell ref="AB131:AC131"/>
    <mergeCell ref="C132:H132"/>
    <mergeCell ref="L132:N132"/>
    <mergeCell ref="O132:Q132"/>
    <mergeCell ref="R132:S132"/>
    <mergeCell ref="T132:V132"/>
    <mergeCell ref="W132:X132"/>
    <mergeCell ref="Y132:AA132"/>
    <mergeCell ref="AB132:AC132"/>
    <mergeCell ref="C131:H131"/>
    <mergeCell ref="L131:N131"/>
    <mergeCell ref="O131:Q131"/>
    <mergeCell ref="R131:S131"/>
    <mergeCell ref="T131:V131"/>
    <mergeCell ref="W129:X129"/>
    <mergeCell ref="Y129:AA129"/>
    <mergeCell ref="AB129:AC129"/>
    <mergeCell ref="C130:H130"/>
    <mergeCell ref="L130:N130"/>
    <mergeCell ref="O130:Q130"/>
    <mergeCell ref="R130:S130"/>
    <mergeCell ref="T130:V130"/>
    <mergeCell ref="W130:X130"/>
    <mergeCell ref="Y130:AA130"/>
    <mergeCell ref="AB130:AC130"/>
    <mergeCell ref="C129:H129"/>
    <mergeCell ref="L129:N129"/>
    <mergeCell ref="O129:Q129"/>
    <mergeCell ref="R129:S129"/>
    <mergeCell ref="T129:V129"/>
    <mergeCell ref="W127:X127"/>
    <mergeCell ref="Y127:AA127"/>
    <mergeCell ref="AB127:AC127"/>
    <mergeCell ref="C128:H128"/>
    <mergeCell ref="L128:N128"/>
    <mergeCell ref="O128:Q128"/>
    <mergeCell ref="R128:S128"/>
    <mergeCell ref="T128:V128"/>
    <mergeCell ref="W128:X128"/>
    <mergeCell ref="Y128:AA128"/>
    <mergeCell ref="AB128:AC128"/>
    <mergeCell ref="C127:H127"/>
    <mergeCell ref="L127:N127"/>
    <mergeCell ref="O127:Q127"/>
    <mergeCell ref="R127:S127"/>
    <mergeCell ref="T127:V127"/>
    <mergeCell ref="W125:X125"/>
    <mergeCell ref="Y125:AA125"/>
    <mergeCell ref="AB125:AC125"/>
    <mergeCell ref="C126:H126"/>
    <mergeCell ref="L126:N126"/>
    <mergeCell ref="O126:Q126"/>
    <mergeCell ref="R126:S126"/>
    <mergeCell ref="T126:V126"/>
    <mergeCell ref="W126:X126"/>
    <mergeCell ref="Y126:AA126"/>
    <mergeCell ref="AB126:AC126"/>
    <mergeCell ref="C125:H125"/>
    <mergeCell ref="L125:N125"/>
    <mergeCell ref="O125:Q125"/>
    <mergeCell ref="R125:S125"/>
    <mergeCell ref="T125:V125"/>
    <mergeCell ref="W123:X123"/>
    <mergeCell ref="Y123:AA123"/>
    <mergeCell ref="AB123:AC123"/>
    <mergeCell ref="C124:H124"/>
    <mergeCell ref="L124:N124"/>
    <mergeCell ref="O124:Q124"/>
    <mergeCell ref="R124:S124"/>
    <mergeCell ref="T124:V124"/>
    <mergeCell ref="W124:X124"/>
    <mergeCell ref="Y124:AA124"/>
    <mergeCell ref="AB124:AC124"/>
    <mergeCell ref="C123:H123"/>
    <mergeCell ref="L123:N123"/>
    <mergeCell ref="O123:Q123"/>
    <mergeCell ref="R123:S123"/>
    <mergeCell ref="T123:V123"/>
    <mergeCell ref="W121:X121"/>
    <mergeCell ref="Y121:AA121"/>
    <mergeCell ref="AB121:AC121"/>
    <mergeCell ref="C122:H122"/>
    <mergeCell ref="L122:N122"/>
    <mergeCell ref="O122:Q122"/>
    <mergeCell ref="R122:S122"/>
    <mergeCell ref="T122:V122"/>
    <mergeCell ref="W122:X122"/>
    <mergeCell ref="Y122:AA122"/>
    <mergeCell ref="AB122:AC122"/>
    <mergeCell ref="C121:H121"/>
    <mergeCell ref="L121:N121"/>
    <mergeCell ref="O121:Q121"/>
    <mergeCell ref="R121:S121"/>
    <mergeCell ref="T121:V121"/>
    <mergeCell ref="W119:X119"/>
    <mergeCell ref="Y119:AA119"/>
    <mergeCell ref="AB119:AC119"/>
    <mergeCell ref="C120:H120"/>
    <mergeCell ref="L120:N120"/>
    <mergeCell ref="O120:Q120"/>
    <mergeCell ref="R120:S120"/>
    <mergeCell ref="T120:V120"/>
    <mergeCell ref="W120:X120"/>
    <mergeCell ref="Y120:AA120"/>
    <mergeCell ref="AB120:AC120"/>
    <mergeCell ref="C119:H119"/>
    <mergeCell ref="L119:N119"/>
    <mergeCell ref="O119:Q119"/>
    <mergeCell ref="R119:S119"/>
    <mergeCell ref="T119:V119"/>
    <mergeCell ref="W117:X117"/>
    <mergeCell ref="Y117:AA117"/>
    <mergeCell ref="AB117:AC117"/>
    <mergeCell ref="C118:H118"/>
    <mergeCell ref="L118:N118"/>
    <mergeCell ref="O118:Q118"/>
    <mergeCell ref="R118:S118"/>
    <mergeCell ref="T118:V118"/>
    <mergeCell ref="W118:X118"/>
    <mergeCell ref="Y118:AA118"/>
    <mergeCell ref="AB118:AC118"/>
    <mergeCell ref="C117:H117"/>
    <mergeCell ref="L117:N117"/>
    <mergeCell ref="O117:Q117"/>
    <mergeCell ref="R117:S117"/>
    <mergeCell ref="T117:V117"/>
    <mergeCell ref="W115:X115"/>
    <mergeCell ref="Y115:AA115"/>
    <mergeCell ref="AB115:AC115"/>
    <mergeCell ref="C116:H116"/>
    <mergeCell ref="L116:N116"/>
    <mergeCell ref="O116:Q116"/>
    <mergeCell ref="R116:S116"/>
    <mergeCell ref="T116:V116"/>
    <mergeCell ref="W116:X116"/>
    <mergeCell ref="Y116:AA116"/>
    <mergeCell ref="AB116:AC116"/>
    <mergeCell ref="C115:H115"/>
    <mergeCell ref="L115:N115"/>
    <mergeCell ref="O115:Q115"/>
    <mergeCell ref="R115:S115"/>
    <mergeCell ref="T115:V115"/>
    <mergeCell ref="W113:X113"/>
    <mergeCell ref="Y113:AA113"/>
    <mergeCell ref="AB113:AC113"/>
    <mergeCell ref="C114:H114"/>
    <mergeCell ref="L114:N114"/>
    <mergeCell ref="O114:Q114"/>
    <mergeCell ref="R114:S114"/>
    <mergeCell ref="T114:V114"/>
    <mergeCell ref="W114:X114"/>
    <mergeCell ref="Y114:AA114"/>
    <mergeCell ref="AB114:AC114"/>
    <mergeCell ref="C113:H113"/>
    <mergeCell ref="L113:N113"/>
    <mergeCell ref="O113:Q113"/>
    <mergeCell ref="R113:S113"/>
    <mergeCell ref="T113:V113"/>
    <mergeCell ref="W111:X111"/>
    <mergeCell ref="Y111:AA111"/>
    <mergeCell ref="AB111:AC111"/>
    <mergeCell ref="C112:H112"/>
    <mergeCell ref="L112:N112"/>
    <mergeCell ref="O112:Q112"/>
    <mergeCell ref="R112:S112"/>
    <mergeCell ref="T112:V112"/>
    <mergeCell ref="W112:X112"/>
    <mergeCell ref="Y112:AA112"/>
    <mergeCell ref="AB112:AC112"/>
    <mergeCell ref="C111:H111"/>
    <mergeCell ref="L111:N111"/>
    <mergeCell ref="O111:Q111"/>
    <mergeCell ref="R111:S111"/>
    <mergeCell ref="T111:V111"/>
    <mergeCell ref="W109:X109"/>
    <mergeCell ref="Y109:AA109"/>
    <mergeCell ref="AB109:AC109"/>
    <mergeCell ref="C110:H110"/>
    <mergeCell ref="L110:N110"/>
    <mergeCell ref="O110:Q110"/>
    <mergeCell ref="R110:S110"/>
    <mergeCell ref="T110:V110"/>
    <mergeCell ref="W110:X110"/>
    <mergeCell ref="Y110:AA110"/>
    <mergeCell ref="AB110:AC110"/>
    <mergeCell ref="C109:H109"/>
    <mergeCell ref="L109:N109"/>
    <mergeCell ref="O109:Q109"/>
    <mergeCell ref="R109:S109"/>
    <mergeCell ref="T109:V109"/>
    <mergeCell ref="W107:X107"/>
    <mergeCell ref="Y107:AA107"/>
    <mergeCell ref="AB107:AC107"/>
    <mergeCell ref="C108:H108"/>
    <mergeCell ref="L108:N108"/>
    <mergeCell ref="O108:Q108"/>
    <mergeCell ref="R108:S108"/>
    <mergeCell ref="T108:V108"/>
    <mergeCell ref="W108:X108"/>
    <mergeCell ref="Y108:AA108"/>
    <mergeCell ref="AB108:AC108"/>
    <mergeCell ref="C107:H107"/>
    <mergeCell ref="L107:N107"/>
    <mergeCell ref="O107:Q107"/>
    <mergeCell ref="R107:S107"/>
    <mergeCell ref="T107:V107"/>
    <mergeCell ref="W105:X105"/>
    <mergeCell ref="Y105:AA105"/>
    <mergeCell ref="AB105:AC105"/>
    <mergeCell ref="C106:H106"/>
    <mergeCell ref="L106:N106"/>
    <mergeCell ref="O106:Q106"/>
    <mergeCell ref="R106:S106"/>
    <mergeCell ref="T106:V106"/>
    <mergeCell ref="W106:X106"/>
    <mergeCell ref="Y106:AA106"/>
    <mergeCell ref="AB106:AC106"/>
    <mergeCell ref="C105:H105"/>
    <mergeCell ref="L105:N105"/>
    <mergeCell ref="O105:Q105"/>
    <mergeCell ref="R105:S105"/>
    <mergeCell ref="T105:V105"/>
    <mergeCell ref="W103:X103"/>
    <mergeCell ref="Y103:AA103"/>
    <mergeCell ref="AB103:AC103"/>
    <mergeCell ref="C104:H104"/>
    <mergeCell ref="L104:N104"/>
    <mergeCell ref="O104:Q104"/>
    <mergeCell ref="R104:S104"/>
    <mergeCell ref="T104:V104"/>
    <mergeCell ref="W104:X104"/>
    <mergeCell ref="Y104:AA104"/>
    <mergeCell ref="AB104:AC104"/>
    <mergeCell ref="C103:H103"/>
    <mergeCell ref="L103:N103"/>
    <mergeCell ref="O103:Q103"/>
    <mergeCell ref="R103:S103"/>
    <mergeCell ref="T103:V103"/>
    <mergeCell ref="W101:X101"/>
    <mergeCell ref="Y101:AA101"/>
    <mergeCell ref="AB101:AC101"/>
    <mergeCell ref="C102:H102"/>
    <mergeCell ref="L102:N102"/>
    <mergeCell ref="O102:Q102"/>
    <mergeCell ref="R102:S102"/>
    <mergeCell ref="T102:V102"/>
    <mergeCell ref="W102:X102"/>
    <mergeCell ref="Y102:AA102"/>
    <mergeCell ref="AB102:AC102"/>
    <mergeCell ref="C101:H101"/>
    <mergeCell ref="L101:N101"/>
    <mergeCell ref="O101:Q101"/>
    <mergeCell ref="R101:S101"/>
    <mergeCell ref="T101:V101"/>
    <mergeCell ref="T98:V98"/>
    <mergeCell ref="W98:X98"/>
    <mergeCell ref="Y98:AA98"/>
    <mergeCell ref="AB98:AC98"/>
    <mergeCell ref="O99:P99"/>
    <mergeCell ref="U99:V99"/>
    <mergeCell ref="W99:AC99"/>
    <mergeCell ref="B98:B99"/>
    <mergeCell ref="C98:H99"/>
    <mergeCell ref="M98:N98"/>
    <mergeCell ref="O98:Q98"/>
    <mergeCell ref="R98:S98"/>
    <mergeCell ref="M99:N99"/>
    <mergeCell ref="V96:Y96"/>
    <mergeCell ref="AA96:AC96"/>
    <mergeCell ref="B97:F97"/>
    <mergeCell ref="V97:Y97"/>
    <mergeCell ref="AA97:AC97"/>
    <mergeCell ref="W87:X87"/>
    <mergeCell ref="Y87:AA87"/>
    <mergeCell ref="AB87:AC87"/>
    <mergeCell ref="B93:AC93"/>
    <mergeCell ref="B94:E94"/>
    <mergeCell ref="H94:I94"/>
    <mergeCell ref="J94:O94"/>
    <mergeCell ref="X94:AB94"/>
    <mergeCell ref="C87:H87"/>
    <mergeCell ref="L87:N87"/>
    <mergeCell ref="O87:Q87"/>
    <mergeCell ref="R87:S87"/>
    <mergeCell ref="T87:V87"/>
    <mergeCell ref="W85:X85"/>
    <mergeCell ref="Y85:AA85"/>
    <mergeCell ref="AB85:AC85"/>
    <mergeCell ref="C86:H86"/>
    <mergeCell ref="L86:N86"/>
    <mergeCell ref="O86:Q86"/>
    <mergeCell ref="R86:S86"/>
    <mergeCell ref="T86:V86"/>
    <mergeCell ref="W86:X86"/>
    <mergeCell ref="Y86:AA86"/>
    <mergeCell ref="AB86:AC86"/>
    <mergeCell ref="C85:H85"/>
    <mergeCell ref="L85:N85"/>
    <mergeCell ref="O85:Q85"/>
    <mergeCell ref="R85:S85"/>
    <mergeCell ref="T85:V85"/>
    <mergeCell ref="W83:X83"/>
    <mergeCell ref="Y83:AA83"/>
    <mergeCell ref="AB83:AC83"/>
    <mergeCell ref="C84:H84"/>
    <mergeCell ref="L84:N84"/>
    <mergeCell ref="O84:Q84"/>
    <mergeCell ref="R84:S84"/>
    <mergeCell ref="T84:V84"/>
    <mergeCell ref="W84:X84"/>
    <mergeCell ref="Y84:AA84"/>
    <mergeCell ref="AB84:AC84"/>
    <mergeCell ref="C83:H83"/>
    <mergeCell ref="L83:N83"/>
    <mergeCell ref="O83:Q83"/>
    <mergeCell ref="R83:S83"/>
    <mergeCell ref="T83:V83"/>
    <mergeCell ref="W81:X81"/>
    <mergeCell ref="Y81:AA81"/>
    <mergeCell ref="AB81:AC81"/>
    <mergeCell ref="C82:H82"/>
    <mergeCell ref="L82:N82"/>
    <mergeCell ref="O82:Q82"/>
    <mergeCell ref="R82:S82"/>
    <mergeCell ref="T82:V82"/>
    <mergeCell ref="W82:X82"/>
    <mergeCell ref="Y82:AA82"/>
    <mergeCell ref="AB82:AC82"/>
    <mergeCell ref="C81:H81"/>
    <mergeCell ref="L81:N81"/>
    <mergeCell ref="O81:Q81"/>
    <mergeCell ref="R81:S81"/>
    <mergeCell ref="T81:V81"/>
    <mergeCell ref="W79:X79"/>
    <mergeCell ref="Y79:AA79"/>
    <mergeCell ref="AB79:AC79"/>
    <mergeCell ref="C80:H80"/>
    <mergeCell ref="L80:N80"/>
    <mergeCell ref="O80:Q80"/>
    <mergeCell ref="R80:S80"/>
    <mergeCell ref="T80:V80"/>
    <mergeCell ref="W80:X80"/>
    <mergeCell ref="Y80:AA80"/>
    <mergeCell ref="AB80:AC80"/>
    <mergeCell ref="C79:H79"/>
    <mergeCell ref="L79:N79"/>
    <mergeCell ref="O79:Q79"/>
    <mergeCell ref="R79:S79"/>
    <mergeCell ref="T79:V79"/>
    <mergeCell ref="W77:X77"/>
    <mergeCell ref="Y77:AA77"/>
    <mergeCell ref="AB77:AC77"/>
    <mergeCell ref="C78:H78"/>
    <mergeCell ref="L78:N78"/>
    <mergeCell ref="O78:Q78"/>
    <mergeCell ref="R78:S78"/>
    <mergeCell ref="T78:V78"/>
    <mergeCell ref="W78:X78"/>
    <mergeCell ref="Y78:AA78"/>
    <mergeCell ref="AB78:AC78"/>
    <mergeCell ref="C77:H77"/>
    <mergeCell ref="L77:N77"/>
    <mergeCell ref="O77:Q77"/>
    <mergeCell ref="R77:S77"/>
    <mergeCell ref="T77:V77"/>
    <mergeCell ref="W75:X75"/>
    <mergeCell ref="Y75:AA75"/>
    <mergeCell ref="AB75:AC75"/>
    <mergeCell ref="C76:H76"/>
    <mergeCell ref="L76:N76"/>
    <mergeCell ref="O76:Q76"/>
    <mergeCell ref="R76:S76"/>
    <mergeCell ref="T76:V76"/>
    <mergeCell ref="W76:X76"/>
    <mergeCell ref="Y76:AA76"/>
    <mergeCell ref="AB76:AC76"/>
    <mergeCell ref="C75:H75"/>
    <mergeCell ref="L75:N75"/>
    <mergeCell ref="O75:Q75"/>
    <mergeCell ref="R75:S75"/>
    <mergeCell ref="T75:V75"/>
    <mergeCell ref="W73:X73"/>
    <mergeCell ref="Y73:AA73"/>
    <mergeCell ref="AB73:AC73"/>
    <mergeCell ref="C74:H74"/>
    <mergeCell ref="L74:N74"/>
    <mergeCell ref="O74:Q74"/>
    <mergeCell ref="R74:S74"/>
    <mergeCell ref="T74:V74"/>
    <mergeCell ref="W74:X74"/>
    <mergeCell ref="Y74:AA74"/>
    <mergeCell ref="AB74:AC74"/>
    <mergeCell ref="C73:H73"/>
    <mergeCell ref="L73:N73"/>
    <mergeCell ref="O73:Q73"/>
    <mergeCell ref="R73:S73"/>
    <mergeCell ref="T73:V73"/>
    <mergeCell ref="W71:X71"/>
    <mergeCell ref="Y71:AA71"/>
    <mergeCell ref="AB71:AC71"/>
    <mergeCell ref="C72:H72"/>
    <mergeCell ref="L72:N72"/>
    <mergeCell ref="O72:Q72"/>
    <mergeCell ref="R72:S72"/>
    <mergeCell ref="T72:V72"/>
    <mergeCell ref="W72:X72"/>
    <mergeCell ref="Y72:AA72"/>
    <mergeCell ref="AB72:AC72"/>
    <mergeCell ref="C71:H71"/>
    <mergeCell ref="L71:N71"/>
    <mergeCell ref="O71:Q71"/>
    <mergeCell ref="R71:S71"/>
    <mergeCell ref="T71:V71"/>
    <mergeCell ref="W69:X69"/>
    <mergeCell ref="Y69:AA69"/>
    <mergeCell ref="AB69:AC69"/>
    <mergeCell ref="C70:H70"/>
    <mergeCell ref="L70:N70"/>
    <mergeCell ref="O70:Q70"/>
    <mergeCell ref="R70:S70"/>
    <mergeCell ref="T70:V70"/>
    <mergeCell ref="W70:X70"/>
    <mergeCell ref="Y70:AA70"/>
    <mergeCell ref="AB70:AC70"/>
    <mergeCell ref="C69:H69"/>
    <mergeCell ref="L69:N69"/>
    <mergeCell ref="O69:Q69"/>
    <mergeCell ref="R69:S69"/>
    <mergeCell ref="T69:V69"/>
    <mergeCell ref="W67:X67"/>
    <mergeCell ref="Y67:AA67"/>
    <mergeCell ref="AB67:AC67"/>
    <mergeCell ref="C68:H68"/>
    <mergeCell ref="L68:N68"/>
    <mergeCell ref="O68:Q68"/>
    <mergeCell ref="R68:S68"/>
    <mergeCell ref="T68:V68"/>
    <mergeCell ref="W68:X68"/>
    <mergeCell ref="Y68:AA68"/>
    <mergeCell ref="AB68:AC68"/>
    <mergeCell ref="C67:H67"/>
    <mergeCell ref="L67:N67"/>
    <mergeCell ref="O67:Q67"/>
    <mergeCell ref="R67:S67"/>
    <mergeCell ref="T67:V67"/>
    <mergeCell ref="W65:X65"/>
    <mergeCell ref="Y65:AA65"/>
    <mergeCell ref="AB65:AC65"/>
    <mergeCell ref="C66:H66"/>
    <mergeCell ref="L66:N66"/>
    <mergeCell ref="O66:Q66"/>
    <mergeCell ref="R66:S66"/>
    <mergeCell ref="T66:V66"/>
    <mergeCell ref="W66:X66"/>
    <mergeCell ref="Y66:AA66"/>
    <mergeCell ref="AB66:AC66"/>
    <mergeCell ref="C65:H65"/>
    <mergeCell ref="L65:N65"/>
    <mergeCell ref="O65:Q65"/>
    <mergeCell ref="R65:S65"/>
    <mergeCell ref="T65:V65"/>
    <mergeCell ref="W63:X63"/>
    <mergeCell ref="Y63:AA63"/>
    <mergeCell ref="AB63:AC63"/>
    <mergeCell ref="C64:H64"/>
    <mergeCell ref="L64:N64"/>
    <mergeCell ref="O64:Q64"/>
    <mergeCell ref="R64:S64"/>
    <mergeCell ref="T64:V64"/>
    <mergeCell ref="W64:X64"/>
    <mergeCell ref="Y64:AA64"/>
    <mergeCell ref="AB64:AC64"/>
    <mergeCell ref="C63:H63"/>
    <mergeCell ref="L63:N63"/>
    <mergeCell ref="O63:Q63"/>
    <mergeCell ref="R63:S63"/>
    <mergeCell ref="T63:V63"/>
    <mergeCell ref="W61:X61"/>
    <mergeCell ref="Y61:AA61"/>
    <mergeCell ref="AB61:AC61"/>
    <mergeCell ref="C62:H62"/>
    <mergeCell ref="L62:N62"/>
    <mergeCell ref="O62:Q62"/>
    <mergeCell ref="R62:S62"/>
    <mergeCell ref="T62:V62"/>
    <mergeCell ref="W62:X62"/>
    <mergeCell ref="Y62:AA62"/>
    <mergeCell ref="AB62:AC62"/>
    <mergeCell ref="C61:H61"/>
    <mergeCell ref="L61:N61"/>
    <mergeCell ref="O61:Q61"/>
    <mergeCell ref="R61:S61"/>
    <mergeCell ref="T61:V61"/>
    <mergeCell ref="C60:H60"/>
    <mergeCell ref="L60:N60"/>
    <mergeCell ref="O60:Q60"/>
    <mergeCell ref="R60:S60"/>
    <mergeCell ref="T60:V60"/>
    <mergeCell ref="W60:X60"/>
    <mergeCell ref="Y60:AA60"/>
    <mergeCell ref="AB60:AC60"/>
    <mergeCell ref="C59:H59"/>
    <mergeCell ref="L59:N59"/>
    <mergeCell ref="O59:Q59"/>
    <mergeCell ref="R59:S59"/>
    <mergeCell ref="T59:V59"/>
    <mergeCell ref="C58:H58"/>
    <mergeCell ref="L58:N58"/>
    <mergeCell ref="O58:Q58"/>
    <mergeCell ref="R58:S58"/>
    <mergeCell ref="T58:V58"/>
    <mergeCell ref="W58:X58"/>
    <mergeCell ref="Y58:AA58"/>
    <mergeCell ref="AB58:AC58"/>
    <mergeCell ref="W59:X59"/>
    <mergeCell ref="Y59:AA59"/>
    <mergeCell ref="AB59:AC59"/>
    <mergeCell ref="B56:J56"/>
    <mergeCell ref="C57:H57"/>
    <mergeCell ref="L57:N57"/>
    <mergeCell ref="O57:Q57"/>
    <mergeCell ref="R57:S57"/>
    <mergeCell ref="T53:V53"/>
    <mergeCell ref="W53:X53"/>
    <mergeCell ref="Y53:AA53"/>
    <mergeCell ref="AB53:AC53"/>
    <mergeCell ref="O54:P54"/>
    <mergeCell ref="U54:V54"/>
    <mergeCell ref="W54:AC54"/>
    <mergeCell ref="B53:B54"/>
    <mergeCell ref="C53:H54"/>
    <mergeCell ref="M53:N53"/>
    <mergeCell ref="O53:Q53"/>
    <mergeCell ref="R53:S53"/>
    <mergeCell ref="T57:V57"/>
    <mergeCell ref="W57:X57"/>
    <mergeCell ref="Y57:AA57"/>
    <mergeCell ref="AB57:AC57"/>
    <mergeCell ref="M54:N54"/>
    <mergeCell ref="B51:F51"/>
    <mergeCell ref="V51:Y51"/>
    <mergeCell ref="AA51:AC51"/>
    <mergeCell ref="B52:F52"/>
    <mergeCell ref="V52:Y52"/>
    <mergeCell ref="AA52:AC52"/>
    <mergeCell ref="B48:AC48"/>
    <mergeCell ref="B49:E49"/>
    <mergeCell ref="H49:I49"/>
    <mergeCell ref="J49:O49"/>
    <mergeCell ref="X49:AB49"/>
    <mergeCell ref="B27:AC27"/>
    <mergeCell ref="E29:J29"/>
    <mergeCell ref="L29:N29"/>
    <mergeCell ref="O29:Q29"/>
    <mergeCell ref="R29:S29"/>
    <mergeCell ref="T29:V29"/>
    <mergeCell ref="W29:X29"/>
    <mergeCell ref="Y29:AA29"/>
    <mergeCell ref="AB29:AC29"/>
    <mergeCell ref="B25:C25"/>
    <mergeCell ref="E25:K25"/>
    <mergeCell ref="L25:N25"/>
    <mergeCell ref="O25:Q25"/>
    <mergeCell ref="R25:S25"/>
    <mergeCell ref="T25:V25"/>
    <mergeCell ref="W25:X25"/>
    <mergeCell ref="Y25:AA25"/>
    <mergeCell ref="AB25:AC25"/>
    <mergeCell ref="E22:J22"/>
    <mergeCell ref="L22:N22"/>
    <mergeCell ref="O22:Q22"/>
    <mergeCell ref="R22:S22"/>
    <mergeCell ref="T22:V22"/>
    <mergeCell ref="W22:X22"/>
    <mergeCell ref="Y22:AA22"/>
    <mergeCell ref="AB22:AC22"/>
    <mergeCell ref="B24:AC24"/>
    <mergeCell ref="B21:C21"/>
    <mergeCell ref="E21:K21"/>
    <mergeCell ref="L21:N21"/>
    <mergeCell ref="O21:Q21"/>
    <mergeCell ref="R21:S21"/>
    <mergeCell ref="B19:AC19"/>
    <mergeCell ref="B20:C20"/>
    <mergeCell ref="E20:K20"/>
    <mergeCell ref="L20:N20"/>
    <mergeCell ref="O20:Q20"/>
    <mergeCell ref="R20:S20"/>
    <mergeCell ref="T20:V20"/>
    <mergeCell ref="W20:X20"/>
    <mergeCell ref="Y20:AA20"/>
    <mergeCell ref="AB20:AC20"/>
    <mergeCell ref="T21:V21"/>
    <mergeCell ref="W21:X21"/>
    <mergeCell ref="Y21:AA21"/>
    <mergeCell ref="AB21:AC21"/>
    <mergeCell ref="W16:X16"/>
    <mergeCell ref="Y16:AA16"/>
    <mergeCell ref="AB16:AC16"/>
    <mergeCell ref="E17:J17"/>
    <mergeCell ref="L17:N17"/>
    <mergeCell ref="O17:Q17"/>
    <mergeCell ref="R17:S17"/>
    <mergeCell ref="T17:V17"/>
    <mergeCell ref="W17:X17"/>
    <mergeCell ref="Y17:AA17"/>
    <mergeCell ref="AB17:AC17"/>
    <mergeCell ref="B16:C16"/>
    <mergeCell ref="E16:K16"/>
    <mergeCell ref="L16:N16"/>
    <mergeCell ref="O16:Q16"/>
    <mergeCell ref="R16:S16"/>
    <mergeCell ref="T14:V14"/>
    <mergeCell ref="W14:X14"/>
    <mergeCell ref="Y14:AA14"/>
    <mergeCell ref="AB14:AC14"/>
    <mergeCell ref="B15:C15"/>
    <mergeCell ref="E15:K15"/>
    <mergeCell ref="L15:N15"/>
    <mergeCell ref="O15:Q15"/>
    <mergeCell ref="R15:S15"/>
    <mergeCell ref="T15:V15"/>
    <mergeCell ref="W15:X15"/>
    <mergeCell ref="Y15:AA15"/>
    <mergeCell ref="AB15:AC15"/>
    <mergeCell ref="B14:C14"/>
    <mergeCell ref="E14:K14"/>
    <mergeCell ref="L14:N14"/>
    <mergeCell ref="O14:Q14"/>
    <mergeCell ref="R14:S14"/>
    <mergeCell ref="T16:V16"/>
    <mergeCell ref="B12:AC12"/>
    <mergeCell ref="B13:C13"/>
    <mergeCell ref="E13:K13"/>
    <mergeCell ref="L13:N13"/>
    <mergeCell ref="O13:Q13"/>
    <mergeCell ref="R13:S13"/>
    <mergeCell ref="T13:V13"/>
    <mergeCell ref="W13:X13"/>
    <mergeCell ref="Y13:AA13"/>
    <mergeCell ref="AB13:AC13"/>
    <mergeCell ref="B9:B10"/>
    <mergeCell ref="M9:N9"/>
    <mergeCell ref="O9:Q9"/>
    <mergeCell ref="R9:S9"/>
    <mergeCell ref="T9:V9"/>
    <mergeCell ref="W9:X9"/>
    <mergeCell ref="Y9:AA9"/>
    <mergeCell ref="AB9:AC9"/>
    <mergeCell ref="O10:P10"/>
    <mergeCell ref="U10:V10"/>
    <mergeCell ref="W10:AC10"/>
    <mergeCell ref="M10:N10"/>
    <mergeCell ref="B2:F2"/>
    <mergeCell ref="B3:F3"/>
    <mergeCell ref="B4:F4"/>
    <mergeCell ref="B6:AC6"/>
    <mergeCell ref="B7:AC7"/>
    <mergeCell ref="B1:F1"/>
    <mergeCell ref="V1:Y1"/>
    <mergeCell ref="AA1:AC1"/>
    <mergeCell ref="B8:AC8"/>
  </mergeCells>
  <pageMargins left="0" right="0" top="0" bottom="0" header="0" footer="0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IspisProjekcijePlanaProracuna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2020-11-05T10:50:17Z</dcterms:modified>
</cp:coreProperties>
</file>