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840"/>
  </bookViews>
  <sheets>
    <sheet name="Grad Novska-krediti i zajmovi" sheetId="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4" l="1"/>
  <c r="G25" i="4"/>
  <c r="G13" i="4"/>
  <c r="G53" i="4" l="1"/>
  <c r="G49" i="4"/>
  <c r="G47" i="4"/>
  <c r="F47" i="4"/>
  <c r="E47" i="4"/>
  <c r="G22" i="4" l="1"/>
  <c r="G18" i="4"/>
  <c r="G12" i="4"/>
  <c r="G11" i="4"/>
</calcChain>
</file>

<file path=xl/sharedStrings.xml><?xml version="1.0" encoding="utf-8"?>
<sst xmlns="http://schemas.openxmlformats.org/spreadsheetml/2006/main" count="310" uniqueCount="266">
  <si>
    <t>Grad Novska</t>
  </si>
  <si>
    <t>Trg dr. Franje Tuđmana 2</t>
  </si>
  <si>
    <t>44330 Novska</t>
  </si>
  <si>
    <t>OIB: 09112913581</t>
  </si>
  <si>
    <t xml:space="preserve">U k u p n o </t>
  </si>
  <si>
    <t>Redni broj</t>
  </si>
  <si>
    <t>1.</t>
  </si>
  <si>
    <t>Vrsta kredita/zajma</t>
  </si>
  <si>
    <t>Ugovorena valuta i iznos</t>
  </si>
  <si>
    <t>Naziv pravne osobe davatelja kredita/zajma</t>
  </si>
  <si>
    <t>Otplata glavnice</t>
  </si>
  <si>
    <t>EUR 1.427.965,36</t>
  </si>
  <si>
    <t>Privredna banka Zagreb d.d.</t>
  </si>
  <si>
    <t>Kamate po datumu dospijeća za 2021.*</t>
  </si>
  <si>
    <t>Kamate po datumu dospijeća za 2022.*</t>
  </si>
  <si>
    <t>Kamate po datumu dospijeća za 2023.*</t>
  </si>
  <si>
    <t>Kamate plaćene u tekućoj godini</t>
  </si>
  <si>
    <t>Glavnica kredita/zajma po datumu dospijeća za 2022.*</t>
  </si>
  <si>
    <t>Glavnica kredita/zajma po datumu dospijeća za 2023.*</t>
  </si>
  <si>
    <t>3.</t>
  </si>
  <si>
    <t>31.12.                                      268.039,78 kn</t>
  </si>
  <si>
    <t>Hrvatska poštanska banka d.d. Zagreb</t>
  </si>
  <si>
    <t>4.</t>
  </si>
  <si>
    <t>Ministarstvo financija RH</t>
  </si>
  <si>
    <t>Beskamatni zajam u visini poreza na dohodak, prireza porezu na dohodak i doprinosa čije je plaćanje odgođeno i/ili je odobrena obročna otplata</t>
  </si>
  <si>
    <t>2.1.</t>
  </si>
  <si>
    <t>2.2.</t>
  </si>
  <si>
    <t>2.3.</t>
  </si>
  <si>
    <t>Obveza za povrat namirenja nedostajućih sredstava za povrat poreza na dohodak i prireza porezu na dohodak po godišnjoj prijavi za 2020. godinu</t>
  </si>
  <si>
    <t>HRK 7.791.400,00</t>
  </si>
  <si>
    <t>5.</t>
  </si>
  <si>
    <t>Tuzemni dugoročni krediti i zajmovi (rekonstrukcija i dogradnja postojeće zgrade hotela Knopp)</t>
  </si>
  <si>
    <t xml:space="preserve">HRK 5.000.000,00 </t>
  </si>
  <si>
    <t xml:space="preserve">HRK 1.972.969,15 </t>
  </si>
  <si>
    <t xml:space="preserve">HRK 1.747.802,75 </t>
  </si>
  <si>
    <t>HRK 25.000.000,00</t>
  </si>
  <si>
    <t>Glavnica kredita/zajma po datumu dospijeća za 2024.</t>
  </si>
  <si>
    <t>Glavnica kredita/zajma po datumu dospijeća za 2025.</t>
  </si>
  <si>
    <t>Glavnica kredita/zajma po datumu dospijeća za 2026.</t>
  </si>
  <si>
    <t>Glavnica kredita/zajma po datumu dospijeća za 2027.</t>
  </si>
  <si>
    <t>Glavnica kredita/zajma po datumu dospijeća za 2028.</t>
  </si>
  <si>
    <t>Glavnica kredita/zajma po datumu dospijeća za 2029.</t>
  </si>
  <si>
    <t>Glavnica kredita/zajma po datumu dospijeća za 2030.</t>
  </si>
  <si>
    <t>Glavnica kredita/zajma po datumu dospijeća za 2031.</t>
  </si>
  <si>
    <t>Glavnica kredita/zajma po datumu dospijeća za 2032.</t>
  </si>
  <si>
    <t>Tuzemni dugoročni krediti i zajmovi (kupnja poslovne zgrade)</t>
  </si>
  <si>
    <t>31.12.                        64.928,33 kn</t>
  </si>
  <si>
    <t>30.06.                        64.928,33 kn</t>
  </si>
  <si>
    <t>31.07.                        64.928,33 kn</t>
  </si>
  <si>
    <t>31.08.                        64.928,33 kn</t>
  </si>
  <si>
    <t>30.09.                        64.928,33 kn</t>
  </si>
  <si>
    <t>30.11.                        64.928,33 kn</t>
  </si>
  <si>
    <t>31.10.                        64.928,33 kn</t>
  </si>
  <si>
    <t>30.04.                        64.928,33 kn</t>
  </si>
  <si>
    <t>31.05.                        64.928,33 kn</t>
  </si>
  <si>
    <t>* Nedospjeli iznosi glavnice u eurima po otplatnom planu za 2022. i 2023. godinu preračunati su u kn po tečaju zaduženja 7.5083 kn.</t>
  </si>
  <si>
    <t>Kamate po datumu dospijeća za 2024.</t>
  </si>
  <si>
    <t>Kamate po datumu dospijeća za 2025.</t>
  </si>
  <si>
    <t>Kamate po datumu dospijeća za 2026.</t>
  </si>
  <si>
    <t>Kamate po datumu dospijeća za 2027.</t>
  </si>
  <si>
    <t>Kamate po datumu dospijeća za 2028.</t>
  </si>
  <si>
    <t>Kamate po datumu dospijeća za 2029.</t>
  </si>
  <si>
    <t>Kamate po datumu dospijeća za 2030.</t>
  </si>
  <si>
    <t>Kamate po datumu dospijeća za 2031.</t>
  </si>
  <si>
    <t>Kamate po datumu dospijeća za 2032.</t>
  </si>
  <si>
    <t>Ukupno 1.</t>
  </si>
  <si>
    <t>2.</t>
  </si>
  <si>
    <t>Hrvatska poštanska banka d.d.</t>
  </si>
  <si>
    <t>31.03.                                                                                    --</t>
  </si>
  <si>
    <t>30.06.                                                                                    --</t>
  </si>
  <si>
    <t>Ukupno 2.</t>
  </si>
  <si>
    <t>* Nedospjeli iznosi kamata u eurima po otplatnom planu u razdoblju od 2021. do 2023. godine preračunati su u kn po tečaju zaduženja 7.5083 kn.</t>
  </si>
  <si>
    <t>Tuzemni dugoročni krediti i zajmovi (spojna cesta)</t>
  </si>
  <si>
    <t>Tuzemni kratkoročni krediti i zajmovi (prekoračenje po poslovnom računu)</t>
  </si>
  <si>
    <t xml:space="preserve">30.09.                                                               </t>
  </si>
  <si>
    <t xml:space="preserve">31.12.                                                               </t>
  </si>
  <si>
    <t>30.06.                    7.648,65 kn</t>
  </si>
  <si>
    <t>31.03.                                   --</t>
  </si>
  <si>
    <t>30.06.                                   --</t>
  </si>
  <si>
    <t xml:space="preserve">30.09.                                   --          </t>
  </si>
  <si>
    <t>Ukupno 3.</t>
  </si>
  <si>
    <t>Ukupno 4.</t>
  </si>
  <si>
    <t xml:space="preserve">HRK 25.000.000,00 </t>
  </si>
  <si>
    <t>3.**</t>
  </si>
  <si>
    <t>30.09.                                        25.630,77 kn</t>
  </si>
  <si>
    <t>31.12.                                        24.965,58 kn</t>
  </si>
  <si>
    <t>30.06.                                  18.138,22 kn</t>
  </si>
  <si>
    <t>30.09.                                  17.677,14 kn</t>
  </si>
  <si>
    <t>31.12.                                  17.011,94 kn</t>
  </si>
  <si>
    <t>31.03.                                       15.993,71 kn</t>
  </si>
  <si>
    <t>30.06.                                       15.515,82 kn</t>
  </si>
  <si>
    <t>30.09.                                       15.025,93 kn</t>
  </si>
  <si>
    <t>31.12.                                       14.360,73 kn</t>
  </si>
  <si>
    <t>31.03.                               13.400,14 kn</t>
  </si>
  <si>
    <t>30.06.                               12.893,44 kn</t>
  </si>
  <si>
    <t>30.09.                               12.374,72 kn</t>
  </si>
  <si>
    <t>31.12.                               11.709,51 kn</t>
  </si>
  <si>
    <t>30.06.                                       10.242,98 kn</t>
  </si>
  <si>
    <t>31.03.                                       10.897,12 kn</t>
  </si>
  <si>
    <t>30.09.                                         9.696,94 kn</t>
  </si>
  <si>
    <t>31.03.                    8.212,73 kn</t>
  </si>
  <si>
    <t>30.09.                    7.072,30 kn</t>
  </si>
  <si>
    <t>31.12.                    6.407,10 kn</t>
  </si>
  <si>
    <t>31.03.                          5.619,41 kn</t>
  </si>
  <si>
    <t>30.06.                          5.026,25 kn</t>
  </si>
  <si>
    <t>30.09.                          4.421,08 kn</t>
  </si>
  <si>
    <t>31.12.                          3.755,87 kn</t>
  </si>
  <si>
    <t>31.03.                        3.025,84 kn</t>
  </si>
  <si>
    <t>30.06.                        2.403,87 kn</t>
  </si>
  <si>
    <t>30.09.                        1.769,88 kn</t>
  </si>
  <si>
    <t>31.12.                        1.104,67 kn</t>
  </si>
  <si>
    <t xml:space="preserve">30.09.                      268.039,78 kn   </t>
  </si>
  <si>
    <t xml:space="preserve">31.12.                      268.039,78 kn   </t>
  </si>
  <si>
    <t>30.06.                                      268.039,78 kn</t>
  </si>
  <si>
    <t>31.03.                                      268.039,78 kn</t>
  </si>
  <si>
    <t>30.09.                                      268.039,78 kn</t>
  </si>
  <si>
    <t>31.07.                    2.166.427,09 kn</t>
  </si>
  <si>
    <t>31.12.                                          9.033,55 kn</t>
  </si>
  <si>
    <t>Tuzemni dugoročni krediti i zajmovi (fiksna kamatna stopa 3,69 %)</t>
  </si>
  <si>
    <t xml:space="preserve">Tuzemni dugoročni krediti i zajmovi (rekonstrukcija i dogradnja postojeće zgrade hotela Knopp) (fiksna nominalna kamatna stopa 1,50 %) </t>
  </si>
  <si>
    <t>Tuzemni dugoročni krediti i zajmovi (kupnja poslovne zgrade) (fiskna nominalna kamatna stopa 1,35 %</t>
  </si>
  <si>
    <t>Tuzemni kratkoročni krediti i zajmovi (prekoračenje po poslovnom računu) (kamatna stopa 1,15 %, promjenjiva)</t>
  </si>
  <si>
    <t>Stanje obveza po kratkoročnim i dugoročnim kreditima na dan 30.06.2022. godine (otplata glavnice)</t>
  </si>
  <si>
    <t>Stanje obveza po kratkoročnim i dugoročnim kreditima na dan 30.06.2022. godine (otplata kamata)</t>
  </si>
  <si>
    <t>Stanje glavnice na dan 1.1.2022.</t>
  </si>
  <si>
    <t xml:space="preserve">Stanje glavnice na dan 30.06.2022. </t>
  </si>
  <si>
    <t>Stanje kamata na dan 1.1.2022.</t>
  </si>
  <si>
    <t xml:space="preserve">Stanje kamata na dan 30.06.2022. </t>
  </si>
  <si>
    <t>Obveza za povrat namirenja nedostajućih sredstava za povrat poreza na dohodak i prireza porezu na dohodak po godišnjoj prijavi za 2021. godinu</t>
  </si>
  <si>
    <t>HRK 2.440.054,06</t>
  </si>
  <si>
    <t>HRK 2.044.0554,06</t>
  </si>
  <si>
    <t xml:space="preserve">31.03.                                         </t>
  </si>
  <si>
    <t xml:space="preserve">30.06.                                </t>
  </si>
  <si>
    <t xml:space="preserve">30.04.                                            </t>
  </si>
  <si>
    <t xml:space="preserve">30.06.                    </t>
  </si>
  <si>
    <t>31.05.</t>
  </si>
  <si>
    <t xml:space="preserve">28.02.                              </t>
  </si>
  <si>
    <t xml:space="preserve">31.03.                              </t>
  </si>
  <si>
    <t xml:space="preserve">31.01.                              </t>
  </si>
  <si>
    <t>30.04.                                         64.928,33 kn</t>
  </si>
  <si>
    <t>31.05.                                         64.928,33 kn</t>
  </si>
  <si>
    <t>30.06.                                         64.928,33 kn</t>
  </si>
  <si>
    <t>31.07.                                         64.928,33 kn</t>
  </si>
  <si>
    <t>31.08.                                         64.928,33 kn</t>
  </si>
  <si>
    <t>30.09.                                         64.928,33 kn</t>
  </si>
  <si>
    <t>31.10.                                         64.928,33 kn</t>
  </si>
  <si>
    <t>30.11.                                         64.928,33 kn</t>
  </si>
  <si>
    <t>31.12.                                         64.928,33 kn</t>
  </si>
  <si>
    <t>31.08.                             64.928,33 kn</t>
  </si>
  <si>
    <t>31.07.                             64.928,33 kn</t>
  </si>
  <si>
    <t>30.04.                             64.928,33 kn</t>
  </si>
  <si>
    <t>31.05.                             64.928,33 kn</t>
  </si>
  <si>
    <t>30.06.                             64.928,33 kn</t>
  </si>
  <si>
    <t>30.09.                             64.928,33 kn</t>
  </si>
  <si>
    <t>31.10.                             64.928,33 kn</t>
  </si>
  <si>
    <t>30.11.                             64.928,33 kn</t>
  </si>
  <si>
    <t>31.12.                             64.928,33 kn</t>
  </si>
  <si>
    <t>30.04.                                       64.928,33 kn</t>
  </si>
  <si>
    <t>31.05.                                       64.928,33 kn</t>
  </si>
  <si>
    <t>30.06.                                       64.928,33 kn</t>
  </si>
  <si>
    <t>31.07.                                       64.928,33 kn</t>
  </si>
  <si>
    <t>31.08.                                       64.928,33 kn</t>
  </si>
  <si>
    <t>30.09.                                       64.928,33 kn</t>
  </si>
  <si>
    <t>31.10.                                       64.928,33 kn</t>
  </si>
  <si>
    <t>30.11.                                       64.928,33 kn</t>
  </si>
  <si>
    <t>31.12.                                       64.928,33 kn</t>
  </si>
  <si>
    <t>30.04.                                   64.928,33 kn</t>
  </si>
  <si>
    <t>31.05.                                   64.928,33 kn</t>
  </si>
  <si>
    <t>30.06.                                   64.928,33 kn</t>
  </si>
  <si>
    <t>31.07.                                   64.928,33 kn</t>
  </si>
  <si>
    <t>31.08.                                   64.928,33 kn</t>
  </si>
  <si>
    <t>30.09.                                   64.928,33 kn</t>
  </si>
  <si>
    <t>31.10.                                   64.928,33 kn</t>
  </si>
  <si>
    <t>30.11.                                   64.928,33 kn</t>
  </si>
  <si>
    <t>31.12.                                   64.928,33 kn</t>
  </si>
  <si>
    <t>31.01.                                        64.928,33 kn</t>
  </si>
  <si>
    <t>28.02.                                         64.928,33 kn</t>
  </si>
  <si>
    <t>28.02.                                        64.928,33 kn</t>
  </si>
  <si>
    <t>31.01.                                         64.928,33 kn</t>
  </si>
  <si>
    <t>31.03.                                          64.928,33 kn</t>
  </si>
  <si>
    <t>31.01.                             64.928,33 kn</t>
  </si>
  <si>
    <t>28.02.                             64.928,33 kn</t>
  </si>
  <si>
    <t>31.03.                             64.928,33 kn</t>
  </si>
  <si>
    <t>31.01.                                       64.928,33 kn</t>
  </si>
  <si>
    <t>31.01.                                   64.928,33 kn</t>
  </si>
  <si>
    <t>31.01.                        64.928,33 kn</t>
  </si>
  <si>
    <t>28.02.                        64.928,33 kn</t>
  </si>
  <si>
    <t>31.03.                        64.928,33 kn</t>
  </si>
  <si>
    <t>31.01.                      64.928,33 kn</t>
  </si>
  <si>
    <t>28.02.                      64.928,33 kn</t>
  </si>
  <si>
    <t>31.03.                      64.928,73 kn</t>
  </si>
  <si>
    <t>31.01.                   64.928,33 kn</t>
  </si>
  <si>
    <t>28.02.                   64.928,33 kn</t>
  </si>
  <si>
    <t>31.03.                   64.928,33 kn</t>
  </si>
  <si>
    <t>30.04.                   64.928,33 kn</t>
  </si>
  <si>
    <t>31.05.                   64.928,33 kn</t>
  </si>
  <si>
    <t>30.06.                   64.928,33 kn</t>
  </si>
  <si>
    <t>31.07.                   64.928,33 kn</t>
  </si>
  <si>
    <t>31.08.                   64.928,33 kn</t>
  </si>
  <si>
    <t>30.09.                   64.928,33 kn</t>
  </si>
  <si>
    <t>31.10.                   64.928,33 kn</t>
  </si>
  <si>
    <t>30.11.                   64.928,33 kn</t>
  </si>
  <si>
    <t>31.12.                   64.928,33 kn</t>
  </si>
  <si>
    <t>31.03.                                        64.928,33 kn</t>
  </si>
  <si>
    <t>30.04.                                        64.928,33 kn</t>
  </si>
  <si>
    <t>31.05.                                        64.928,33 kn</t>
  </si>
  <si>
    <t>31.07.                                        64.928,33 kn</t>
  </si>
  <si>
    <t>30.06.                                        64.928,33 kn</t>
  </si>
  <si>
    <t>31.08.                                        64.928,33 kn</t>
  </si>
  <si>
    <t>30.09.                                        64.928,33 kn</t>
  </si>
  <si>
    <t>31.10.                                        64.928,33 kn</t>
  </si>
  <si>
    <t>30.11.                                        64.928,33 kn</t>
  </si>
  <si>
    <t>28.02.                                   64.928,33 kn</t>
  </si>
  <si>
    <t>31.03.                                   64.928,33 kn</t>
  </si>
  <si>
    <t>28.02.                                       64.928,33 kn</t>
  </si>
  <si>
    <t>31.03.                                       64.928,33 kn</t>
  </si>
  <si>
    <t>31.01.                               64.928,33 kn</t>
  </si>
  <si>
    <t>28.02.                               64.928,33 kn</t>
  </si>
  <si>
    <t>31.03.                               64.928,33 kn</t>
  </si>
  <si>
    <t>30.04.                               64.928,33 kn</t>
  </si>
  <si>
    <t>31.05.                               64.928,33 kn</t>
  </si>
  <si>
    <t>30.06.                               64.928,33 kn</t>
  </si>
  <si>
    <t>31.07.                               64.928,33 kn</t>
  </si>
  <si>
    <t>31.08.                               64.928,33 kn</t>
  </si>
  <si>
    <t>30.09.                               64.928,33 kn</t>
  </si>
  <si>
    <t>31.10.                               64.928,33 kn</t>
  </si>
  <si>
    <t>30.11.                               64.928,33 kn</t>
  </si>
  <si>
    <t>31.12.                               64.928,33 kn</t>
  </si>
  <si>
    <t>31.07.                          64.928,33 kn</t>
  </si>
  <si>
    <t>31.08.                          64.928,33 kn</t>
  </si>
  <si>
    <t>30.09.                          64.928,33 kn</t>
  </si>
  <si>
    <t>31.10.                          64.928,33 kn</t>
  </si>
  <si>
    <t>30.11.                          64.928,33 kn</t>
  </si>
  <si>
    <t>31.12.                          64.928,33 kn</t>
  </si>
  <si>
    <t>30.06.                                         17.501,02 kn</t>
  </si>
  <si>
    <t>30.09.                                         15.165,71 kn</t>
  </si>
  <si>
    <t>31.12.                                        12.638,12 kn</t>
  </si>
  <si>
    <t>30.06.2022.                               20.037,54 kn</t>
  </si>
  <si>
    <t xml:space="preserve">31.12.2021.                 </t>
  </si>
  <si>
    <t>02.07.                                              441,45 kn</t>
  </si>
  <si>
    <t xml:space="preserve">31.03.                                        </t>
  </si>
  <si>
    <t xml:space="preserve">30.06.                                        </t>
  </si>
  <si>
    <t>31.12.                                   --</t>
  </si>
  <si>
    <t>31.03.                                                         --</t>
  </si>
  <si>
    <t>31.03.                               9.890,68 kn</t>
  </si>
  <si>
    <t>30.06.                               7.500,42 kn</t>
  </si>
  <si>
    <t>30.09.                               5.055,26 kn</t>
  </si>
  <si>
    <t>31.12.                               2.527,59 kn</t>
  </si>
  <si>
    <t>31.03.                            23.774,44 kn</t>
  </si>
  <si>
    <t>30.06.                            23.383,01 kn</t>
  </si>
  <si>
    <t>30.09.                            22.979,56 kn</t>
  </si>
  <si>
    <t>31.12                             22.314,35 kn</t>
  </si>
  <si>
    <t>31.03.                                      21.358,35 kn</t>
  </si>
  <si>
    <t>30.06.                                      20.703,89 kn</t>
  </si>
  <si>
    <t>30.09.                                      20.272,81 kn</t>
  </si>
  <si>
    <t>31.12.                                      19.609,42 kn</t>
  </si>
  <si>
    <t>31.03.                                  18.586,71 kn</t>
  </si>
  <si>
    <t>31.03.                      435,89 kn</t>
  </si>
  <si>
    <t>30.06.                          0,00 kn</t>
  </si>
  <si>
    <t>30.09.                          0,00 kn</t>
  </si>
  <si>
    <t>31.12.                          0,00 kn</t>
  </si>
  <si>
    <r>
      <t xml:space="preserve">** U tablici </t>
    </r>
    <r>
      <rPr>
        <i/>
        <sz val="12"/>
        <color theme="1"/>
        <rFont val="Calibri"/>
        <family val="2"/>
        <charset val="238"/>
        <scheme val="minor"/>
      </rPr>
      <t>Stanje obveza po kratkoročnim i dugoročnim kreditima na dan 30.06.2022. godine (otplata kamata)</t>
    </r>
    <r>
      <rPr>
        <sz val="12"/>
        <color theme="1"/>
        <rFont val="Calibri"/>
        <family val="2"/>
        <charset val="238"/>
        <scheme val="minor"/>
      </rPr>
      <t>, u retku pod rednim brojem 3., iskazane su  interkalarne kamate za iskorišteni iznos kredita u 2022. godini</t>
    </r>
  </si>
  <si>
    <t>31.12.2023.</t>
  </si>
  <si>
    <t>-0,01 kn</t>
  </si>
  <si>
    <t>Ukupno</t>
  </si>
  <si>
    <t>za rekonstrukciju i dogradnju postojeće zgrade hotela Knopp.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</si>
</sst>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0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11" xfId="0" applyFill="1" applyBorder="1"/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2" fontId="0" fillId="2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0" xfId="0" applyFont="1"/>
    <xf numFmtId="0" fontId="3" fillId="3" borderId="13" xfId="0" applyFont="1" applyFill="1" applyBorder="1" applyAlignment="1">
      <alignment vertical="center"/>
    </xf>
    <xf numFmtId="0" fontId="0" fillId="0" borderId="16" xfId="0" applyBorder="1"/>
    <xf numFmtId="0" fontId="6" fillId="3" borderId="12" xfId="0" applyFont="1" applyFill="1" applyBorder="1" applyAlignment="1">
      <alignment horizontal="left" vertical="center" wrapText="1"/>
    </xf>
    <xf numFmtId="8" fontId="3" fillId="3" borderId="18" xfId="0" applyNumberFormat="1" applyFont="1" applyFill="1" applyBorder="1" applyAlignment="1">
      <alignment vertical="center"/>
    </xf>
    <xf numFmtId="8" fontId="2" fillId="0" borderId="15" xfId="0" applyNumberFormat="1" applyFont="1" applyFill="1" applyBorder="1" applyAlignment="1">
      <alignment vertical="center"/>
    </xf>
    <xf numFmtId="0" fontId="3" fillId="0" borderId="0" xfId="0" applyFont="1"/>
    <xf numFmtId="164" fontId="7" fillId="5" borderId="14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Border="1"/>
    <xf numFmtId="0" fontId="4" fillId="0" borderId="0" xfId="0" applyFont="1" applyBorder="1"/>
    <xf numFmtId="0" fontId="2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vertical="top" wrapText="1"/>
    </xf>
    <xf numFmtId="8" fontId="5" fillId="0" borderId="1" xfId="0" applyNumberFormat="1" applyFont="1" applyBorder="1" applyAlignment="1">
      <alignment vertical="top" wrapText="1"/>
    </xf>
    <xf numFmtId="164" fontId="7" fillId="4" borderId="19" xfId="0" applyNumberFormat="1" applyFont="1" applyFill="1" applyBorder="1" applyAlignment="1">
      <alignment vertical="center" wrapText="1"/>
    </xf>
    <xf numFmtId="164" fontId="6" fillId="5" borderId="14" xfId="0" applyNumberFormat="1" applyFont="1" applyFill="1" applyBorder="1" applyAlignment="1" applyProtection="1">
      <alignment horizontal="right" vertical="center" shrinkToFit="1"/>
      <protection hidden="1"/>
    </xf>
    <xf numFmtId="164" fontId="7" fillId="4" borderId="20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164" fontId="5" fillId="0" borderId="15" xfId="0" applyNumberFormat="1" applyFont="1" applyBorder="1" applyAlignment="1">
      <alignment vertical="top" wrapText="1"/>
    </xf>
    <xf numFmtId="8" fontId="5" fillId="0" borderId="15" xfId="0" applyNumberFormat="1" applyFont="1" applyBorder="1" applyAlignment="1">
      <alignment vertical="top" wrapText="1"/>
    </xf>
    <xf numFmtId="0" fontId="6" fillId="3" borderId="21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/>
    </xf>
    <xf numFmtId="164" fontId="7" fillId="5" borderId="25" xfId="0" applyNumberFormat="1" applyFont="1" applyFill="1" applyBorder="1" applyAlignment="1" applyProtection="1">
      <alignment horizontal="right" vertical="center" shrinkToFit="1"/>
      <protection hidden="1"/>
    </xf>
    <xf numFmtId="164" fontId="6" fillId="5" borderId="25" xfId="0" applyNumberFormat="1" applyFont="1" applyFill="1" applyBorder="1" applyAlignment="1" applyProtection="1">
      <alignment horizontal="right" vertical="center" shrinkToFit="1"/>
      <protection hidden="1"/>
    </xf>
    <xf numFmtId="164" fontId="5" fillId="0" borderId="28" xfId="0" applyNumberFormat="1" applyFont="1" applyBorder="1" applyAlignment="1">
      <alignment vertical="top" wrapText="1"/>
    </xf>
    <xf numFmtId="164" fontId="6" fillId="5" borderId="29" xfId="0" applyNumberFormat="1" applyFont="1" applyFill="1" applyBorder="1" applyAlignment="1" applyProtection="1">
      <alignment horizontal="right" vertical="center" shrinkToFit="1"/>
      <protection hidden="1"/>
    </xf>
    <xf numFmtId="8" fontId="5" fillId="0" borderId="15" xfId="0" applyNumberFormat="1" applyFont="1" applyBorder="1" applyAlignment="1">
      <alignment vertical="center" wrapText="1"/>
    </xf>
    <xf numFmtId="8" fontId="5" fillId="0" borderId="10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left" vertical="center"/>
    </xf>
    <xf numFmtId="164" fontId="7" fillId="5" borderId="31" xfId="0" applyNumberFormat="1" applyFont="1" applyFill="1" applyBorder="1" applyAlignment="1" applyProtection="1">
      <alignment horizontal="right" vertical="center" shrinkToFit="1"/>
      <protection hidden="1"/>
    </xf>
    <xf numFmtId="164" fontId="6" fillId="5" borderId="32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3" borderId="35" xfId="0" applyFill="1" applyBorder="1"/>
    <xf numFmtId="0" fontId="3" fillId="3" borderId="35" xfId="0" applyFont="1" applyFill="1" applyBorder="1" applyAlignment="1">
      <alignment vertical="center"/>
    </xf>
    <xf numFmtId="8" fontId="3" fillId="3" borderId="35" xfId="0" applyNumberFormat="1" applyFont="1" applyFill="1" applyBorder="1" applyAlignment="1">
      <alignment vertical="center"/>
    </xf>
    <xf numFmtId="8" fontId="3" fillId="3" borderId="36" xfId="0" applyNumberFormat="1" applyFont="1" applyFill="1" applyBorder="1" applyAlignment="1">
      <alignment vertical="center"/>
    </xf>
    <xf numFmtId="0" fontId="0" fillId="0" borderId="12" xfId="0" applyBorder="1"/>
    <xf numFmtId="0" fontId="0" fillId="0" borderId="10" xfId="0" applyBorder="1"/>
    <xf numFmtId="0" fontId="0" fillId="0" borderId="30" xfId="0" applyBorder="1"/>
    <xf numFmtId="0" fontId="2" fillId="0" borderId="37" xfId="0" applyFont="1" applyFill="1" applyBorder="1" applyAlignment="1">
      <alignment vertical="center"/>
    </xf>
    <xf numFmtId="0" fontId="0" fillId="0" borderId="1" xfId="0" applyBorder="1"/>
    <xf numFmtId="0" fontId="4" fillId="0" borderId="30" xfId="0" applyFont="1" applyBorder="1"/>
    <xf numFmtId="0" fontId="2" fillId="0" borderId="39" xfId="0" applyFont="1" applyFill="1" applyBorder="1" applyAlignment="1">
      <alignment vertical="center"/>
    </xf>
    <xf numFmtId="164" fontId="7" fillId="4" borderId="30" xfId="0" applyNumberFormat="1" applyFont="1" applyFill="1" applyBorder="1" applyAlignment="1">
      <alignment vertical="center" wrapText="1"/>
    </xf>
    <xf numFmtId="0" fontId="0" fillId="0" borderId="32" xfId="0" applyBorder="1"/>
    <xf numFmtId="0" fontId="2" fillId="0" borderId="12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/>
    </xf>
    <xf numFmtId="0" fontId="0" fillId="3" borderId="34" xfId="0" applyFill="1" applyBorder="1"/>
    <xf numFmtId="0" fontId="0" fillId="3" borderId="32" xfId="0" applyFill="1" applyBorder="1"/>
    <xf numFmtId="0" fontId="3" fillId="3" borderId="32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vertical="center"/>
    </xf>
    <xf numFmtId="8" fontId="3" fillId="3" borderId="32" xfId="0" applyNumberFormat="1" applyFont="1" applyFill="1" applyBorder="1" applyAlignment="1">
      <alignment vertical="center"/>
    </xf>
    <xf numFmtId="8" fontId="3" fillId="3" borderId="32" xfId="0" applyNumberFormat="1" applyFont="1" applyFill="1" applyBorder="1" applyAlignment="1">
      <alignment horizontal="right" vertical="center"/>
    </xf>
    <xf numFmtId="8" fontId="3" fillId="3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vertical="center" wrapText="1"/>
    </xf>
    <xf numFmtId="8" fontId="2" fillId="0" borderId="23" xfId="0" applyNumberFormat="1" applyFont="1" applyFill="1" applyBorder="1" applyAlignment="1">
      <alignment vertical="center"/>
    </xf>
    <xf numFmtId="8" fontId="2" fillId="6" borderId="16" xfId="0" applyNumberFormat="1" applyFont="1" applyFill="1" applyBorder="1" applyAlignment="1">
      <alignment vertical="center"/>
    </xf>
    <xf numFmtId="8" fontId="3" fillId="3" borderId="43" xfId="0" applyNumberFormat="1" applyFont="1" applyFill="1" applyBorder="1" applyAlignment="1">
      <alignment vertical="center"/>
    </xf>
    <xf numFmtId="8" fontId="9" fillId="0" borderId="44" xfId="0" applyNumberFormat="1" applyFont="1" applyBorder="1" applyAlignment="1">
      <alignment vertical="center"/>
    </xf>
    <xf numFmtId="0" fontId="4" fillId="0" borderId="12" xfId="0" applyFont="1" applyBorder="1"/>
    <xf numFmtId="0" fontId="4" fillId="6" borderId="45" xfId="0" applyFont="1" applyFill="1" applyBorder="1"/>
    <xf numFmtId="0" fontId="4" fillId="0" borderId="46" xfId="0" applyFont="1" applyBorder="1"/>
    <xf numFmtId="0" fontId="4" fillId="0" borderId="10" xfId="0" applyFont="1" applyBorder="1"/>
    <xf numFmtId="164" fontId="5" fillId="6" borderId="45" xfId="0" applyNumberFormat="1" applyFont="1" applyFill="1" applyBorder="1" applyAlignment="1">
      <alignment vertical="center"/>
    </xf>
    <xf numFmtId="164" fontId="5" fillId="6" borderId="30" xfId="0" applyNumberFormat="1" applyFont="1" applyFill="1" applyBorder="1" applyAlignment="1">
      <alignment vertical="center"/>
    </xf>
    <xf numFmtId="164" fontId="5" fillId="6" borderId="47" xfId="0" applyNumberFormat="1" applyFont="1" applyFill="1" applyBorder="1" applyAlignment="1">
      <alignment vertical="center"/>
    </xf>
    <xf numFmtId="0" fontId="4" fillId="0" borderId="32" xfId="0" applyFont="1" applyBorder="1"/>
    <xf numFmtId="0" fontId="0" fillId="0" borderId="6" xfId="0" applyBorder="1"/>
    <xf numFmtId="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8" fontId="2" fillId="0" borderId="0" xfId="0" applyNumberFormat="1" applyFont="1" applyFill="1" applyBorder="1" applyAlignment="1">
      <alignment vertical="center"/>
    </xf>
    <xf numFmtId="8" fontId="2" fillId="0" borderId="10" xfId="0" applyNumberFormat="1" applyFont="1" applyFill="1" applyBorder="1" applyAlignment="1">
      <alignment vertical="center"/>
    </xf>
    <xf numFmtId="8" fontId="2" fillId="0" borderId="10" xfId="0" applyNumberFormat="1" applyFont="1" applyFill="1" applyBorder="1" applyAlignment="1">
      <alignment horizontal="right" vertical="center"/>
    </xf>
    <xf numFmtId="8" fontId="3" fillId="3" borderId="5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8" fontId="2" fillId="0" borderId="6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8" fontId="2" fillId="0" borderId="12" xfId="0" applyNumberFormat="1" applyFont="1" applyFill="1" applyBorder="1" applyAlignment="1">
      <alignment vertical="center"/>
    </xf>
    <xf numFmtId="0" fontId="0" fillId="0" borderId="0" xfId="0" applyFill="1"/>
    <xf numFmtId="0" fontId="0" fillId="0" borderId="30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8" fontId="2" fillId="0" borderId="30" xfId="0" applyNumberFormat="1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8" fontId="3" fillId="3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8" fontId="2" fillId="0" borderId="30" xfId="0" applyNumberFormat="1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0" fillId="3" borderId="33" xfId="0" applyFill="1" applyBorder="1"/>
    <xf numFmtId="0" fontId="3" fillId="3" borderId="32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left" vertical="center" wrapText="1"/>
    </xf>
    <xf numFmtId="8" fontId="3" fillId="3" borderId="32" xfId="0" applyNumberFormat="1" applyFont="1" applyFill="1" applyBorder="1" applyAlignment="1">
      <alignment horizontal="right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8" fontId="3" fillId="0" borderId="0" xfId="0" applyNumberFormat="1" applyFont="1" applyFill="1" applyBorder="1" applyAlignment="1">
      <alignment vertical="center"/>
    </xf>
    <xf numFmtId="8" fontId="3" fillId="3" borderId="54" xfId="0" applyNumberFormat="1" applyFont="1" applyFill="1" applyBorder="1" applyAlignment="1">
      <alignment vertical="center"/>
    </xf>
    <xf numFmtId="0" fontId="0" fillId="0" borderId="55" xfId="0" applyFill="1" applyBorder="1" applyAlignment="1">
      <alignment horizontal="center" vertical="center"/>
    </xf>
    <xf numFmtId="4" fontId="2" fillId="0" borderId="4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0" fillId="3" borderId="56" xfId="0" applyFill="1" applyBorder="1"/>
    <xf numFmtId="0" fontId="3" fillId="3" borderId="49" xfId="0" applyFont="1" applyFill="1" applyBorder="1" applyAlignment="1">
      <alignment vertical="center"/>
    </xf>
    <xf numFmtId="8" fontId="3" fillId="3" borderId="35" xfId="0" applyNumberFormat="1" applyFont="1" applyFill="1" applyBorder="1" applyAlignment="1">
      <alignment horizontal="right" vertical="center"/>
    </xf>
    <xf numFmtId="0" fontId="3" fillId="3" borderId="32" xfId="0" applyFont="1" applyFill="1" applyBorder="1"/>
    <xf numFmtId="164" fontId="5" fillId="6" borderId="39" xfId="0" applyNumberFormat="1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 wrapText="1"/>
    </xf>
    <xf numFmtId="164" fontId="5" fillId="0" borderId="28" xfId="0" applyNumberFormat="1" applyFont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left" vertical="center"/>
    </xf>
    <xf numFmtId="8" fontId="2" fillId="0" borderId="23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5" borderId="29" xfId="0" applyNumberFormat="1" applyFont="1" applyFill="1" applyBorder="1" applyAlignment="1" applyProtection="1">
      <alignment horizontal="right" vertical="center" shrinkToFit="1"/>
      <protection hidden="1"/>
    </xf>
  </cellXfs>
  <cellStyles count="1">
    <cellStyle name="Normalno" xfId="0" builtinId="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64"/>
  <sheetViews>
    <sheetView tabSelected="1" topLeftCell="A43" zoomScale="112" zoomScaleNormal="112" workbookViewId="0">
      <selection activeCell="A64" sqref="A64"/>
    </sheetView>
  </sheetViews>
  <sheetFormatPr defaultRowHeight="15" x14ac:dyDescent="0.25"/>
  <cols>
    <col min="1" max="1" width="10" customWidth="1"/>
    <col min="2" max="2" width="35.140625" customWidth="1"/>
    <col min="3" max="4" width="24.85546875" customWidth="1"/>
    <col min="5" max="5" width="20.28515625" customWidth="1"/>
    <col min="6" max="6" width="16.28515625" customWidth="1"/>
    <col min="7" max="7" width="18.5703125" customWidth="1"/>
    <col min="8" max="8" width="31.85546875" customWidth="1"/>
    <col min="9" max="9" width="39.42578125" customWidth="1"/>
    <col min="10" max="10" width="33" customWidth="1"/>
    <col min="11" max="11" width="38.140625" customWidth="1"/>
    <col min="12" max="12" width="36.140625" customWidth="1"/>
    <col min="13" max="13" width="38.42578125" customWidth="1"/>
    <col min="14" max="14" width="34.42578125" customWidth="1"/>
    <col min="15" max="15" width="38.85546875" customWidth="1"/>
    <col min="16" max="16" width="28.140625" customWidth="1"/>
    <col min="17" max="17" width="30.7109375" customWidth="1"/>
    <col min="18" max="18" width="29.42578125" customWidth="1"/>
    <col min="19" max="19" width="26.7109375" customWidth="1"/>
  </cols>
  <sheetData>
    <row r="1" spans="1:59" x14ac:dyDescent="0.25">
      <c r="A1" s="4" t="s">
        <v>0</v>
      </c>
    </row>
    <row r="2" spans="1:59" x14ac:dyDescent="0.25">
      <c r="A2" t="s">
        <v>1</v>
      </c>
    </row>
    <row r="3" spans="1:59" x14ac:dyDescent="0.25">
      <c r="A3" t="s">
        <v>2</v>
      </c>
    </row>
    <row r="4" spans="1:59" x14ac:dyDescent="0.25">
      <c r="A4" t="s">
        <v>3</v>
      </c>
    </row>
    <row r="6" spans="1:59" ht="15.75" x14ac:dyDescent="0.25">
      <c r="A6" s="24" t="s">
        <v>122</v>
      </c>
      <c r="B6" s="1"/>
      <c r="C6" s="1"/>
      <c r="D6" s="1"/>
      <c r="E6" s="1"/>
    </row>
    <row r="7" spans="1:59" ht="16.5" thickBot="1" x14ac:dyDescent="0.3">
      <c r="A7" s="24"/>
      <c r="B7" s="1"/>
      <c r="C7" s="1"/>
      <c r="D7" s="1"/>
      <c r="E7" s="1"/>
    </row>
    <row r="8" spans="1:59" ht="30" x14ac:dyDescent="0.25">
      <c r="A8" s="13" t="s">
        <v>5</v>
      </c>
      <c r="B8" s="3" t="s">
        <v>7</v>
      </c>
      <c r="C8" s="3" t="s">
        <v>8</v>
      </c>
      <c r="D8" s="10" t="s">
        <v>9</v>
      </c>
      <c r="E8" s="3" t="s">
        <v>124</v>
      </c>
      <c r="F8" s="3" t="s">
        <v>10</v>
      </c>
      <c r="G8" s="3" t="s">
        <v>125</v>
      </c>
      <c r="H8" s="3" t="s">
        <v>17</v>
      </c>
      <c r="I8" s="11" t="s">
        <v>18</v>
      </c>
      <c r="J8" s="11" t="s">
        <v>36</v>
      </c>
      <c r="K8" s="11" t="s">
        <v>37</v>
      </c>
      <c r="L8" s="11" t="s">
        <v>38</v>
      </c>
      <c r="M8" s="11" t="s">
        <v>39</v>
      </c>
      <c r="N8" s="11" t="s">
        <v>40</v>
      </c>
      <c r="O8" s="11" t="s">
        <v>41</v>
      </c>
      <c r="P8" s="11" t="s">
        <v>42</v>
      </c>
      <c r="Q8" s="11" t="s">
        <v>43</v>
      </c>
      <c r="R8" s="11" t="s">
        <v>44</v>
      </c>
    </row>
    <row r="9" spans="1:59" s="18" customFormat="1" ht="32.25" thickBot="1" x14ac:dyDescent="0.3">
      <c r="A9" s="148" t="s">
        <v>6</v>
      </c>
      <c r="B9" s="151" t="s">
        <v>121</v>
      </c>
      <c r="C9" s="29" t="s">
        <v>32</v>
      </c>
      <c r="D9" s="28" t="s">
        <v>12</v>
      </c>
      <c r="E9" s="30">
        <v>2166427.09</v>
      </c>
      <c r="F9" s="30">
        <v>2166427.09</v>
      </c>
      <c r="G9" s="30">
        <v>0</v>
      </c>
      <c r="H9" s="31" t="s">
        <v>116</v>
      </c>
      <c r="I9" s="85"/>
      <c r="J9" s="86"/>
      <c r="K9" s="86"/>
      <c r="L9" s="86"/>
      <c r="M9" s="86"/>
      <c r="N9" s="86"/>
      <c r="O9" s="86"/>
      <c r="P9" s="86"/>
      <c r="Q9" s="86"/>
      <c r="R9" s="86"/>
    </row>
    <row r="10" spans="1:59" s="18" customFormat="1" ht="27" customHeight="1" thickTop="1" thickBot="1" x14ac:dyDescent="0.3">
      <c r="A10" s="149"/>
      <c r="B10" s="151"/>
      <c r="C10" s="21" t="s">
        <v>32</v>
      </c>
      <c r="D10" s="19" t="s">
        <v>4</v>
      </c>
      <c r="E10" s="25">
        <v>2166427.09</v>
      </c>
      <c r="F10" s="25">
        <v>2166427.09</v>
      </c>
      <c r="G10" s="33">
        <v>0</v>
      </c>
      <c r="H10" s="34"/>
      <c r="I10" s="87"/>
      <c r="J10" s="88"/>
      <c r="K10" s="88"/>
      <c r="L10" s="88"/>
      <c r="M10" s="88"/>
      <c r="N10" s="88"/>
      <c r="O10" s="88"/>
      <c r="P10" s="88"/>
      <c r="Q10" s="88"/>
      <c r="R10" s="8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</row>
    <row r="11" spans="1:59" s="18" customFormat="1" ht="27" customHeight="1" thickTop="1" thickBot="1" x14ac:dyDescent="0.3">
      <c r="A11" s="144" t="s">
        <v>25</v>
      </c>
      <c r="B11" s="146" t="s">
        <v>24</v>
      </c>
      <c r="C11" s="35" t="s">
        <v>33</v>
      </c>
      <c r="D11" s="36" t="s">
        <v>23</v>
      </c>
      <c r="E11" s="37">
        <v>882491.6</v>
      </c>
      <c r="F11" s="37">
        <v>7772.54</v>
      </c>
      <c r="G11" s="37">
        <f>E11-F11</f>
        <v>874719.05999999994</v>
      </c>
      <c r="H11" s="38"/>
      <c r="I11" s="85" t="s">
        <v>262</v>
      </c>
      <c r="J11" s="89"/>
      <c r="K11" s="89"/>
      <c r="L11" s="89"/>
      <c r="M11" s="89"/>
      <c r="N11" s="89"/>
      <c r="O11" s="89"/>
      <c r="P11" s="89"/>
      <c r="Q11" s="89"/>
      <c r="R11" s="89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</row>
    <row r="12" spans="1:59" s="18" customFormat="1" ht="54.75" customHeight="1" thickTop="1" thickBot="1" x14ac:dyDescent="0.3">
      <c r="A12" s="145"/>
      <c r="B12" s="147"/>
      <c r="C12" s="39" t="s">
        <v>33</v>
      </c>
      <c r="D12" s="40" t="s">
        <v>4</v>
      </c>
      <c r="E12" s="41">
        <v>882491.6</v>
      </c>
      <c r="F12" s="41">
        <v>7772.54</v>
      </c>
      <c r="G12" s="42">
        <f>E12-F12</f>
        <v>874719.05999999994</v>
      </c>
      <c r="H12" s="32"/>
      <c r="I12" s="90"/>
      <c r="J12" s="88"/>
      <c r="K12" s="88"/>
      <c r="L12" s="88"/>
      <c r="M12" s="88"/>
      <c r="N12" s="88"/>
      <c r="O12" s="88"/>
      <c r="P12" s="88"/>
      <c r="Q12" s="88"/>
      <c r="R12" s="8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</row>
    <row r="13" spans="1:59" s="18" customFormat="1" ht="27" customHeight="1" thickTop="1" thickBot="1" x14ac:dyDescent="0.3">
      <c r="A13" s="144" t="s">
        <v>26</v>
      </c>
      <c r="B13" s="146" t="s">
        <v>28</v>
      </c>
      <c r="C13" s="35" t="s">
        <v>34</v>
      </c>
      <c r="D13" s="36" t="s">
        <v>23</v>
      </c>
      <c r="E13" s="37">
        <v>1747802.75</v>
      </c>
      <c r="F13" s="37">
        <v>1747802.76</v>
      </c>
      <c r="G13" s="43">
        <f>E13-F13</f>
        <v>-1.0000000009313226E-2</v>
      </c>
      <c r="H13" s="67"/>
      <c r="I13" s="92"/>
      <c r="J13" s="93"/>
      <c r="K13" s="93"/>
      <c r="L13" s="93"/>
      <c r="M13" s="93"/>
      <c r="N13" s="93"/>
      <c r="O13" s="93"/>
      <c r="P13" s="93"/>
      <c r="Q13" s="93"/>
      <c r="R13" s="9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</row>
    <row r="14" spans="1:59" s="18" customFormat="1" ht="51.75" customHeight="1" thickTop="1" thickBot="1" x14ac:dyDescent="0.3">
      <c r="A14" s="145"/>
      <c r="B14" s="147"/>
      <c r="C14" s="39" t="s">
        <v>34</v>
      </c>
      <c r="D14" s="40" t="s">
        <v>4</v>
      </c>
      <c r="E14" s="41">
        <v>1747802.75</v>
      </c>
      <c r="F14" s="41">
        <v>1747802.76</v>
      </c>
      <c r="G14" s="152" t="s">
        <v>263</v>
      </c>
      <c r="H14" s="45"/>
      <c r="I14" s="91"/>
      <c r="J14" s="65"/>
      <c r="K14" s="65"/>
      <c r="L14" s="65"/>
      <c r="M14" s="65"/>
      <c r="N14" s="65"/>
      <c r="O14" s="65"/>
      <c r="P14" s="65"/>
      <c r="Q14" s="65"/>
      <c r="R14" s="65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</row>
    <row r="15" spans="1:59" s="18" customFormat="1" ht="51.75" customHeight="1" thickTop="1" thickBot="1" x14ac:dyDescent="0.3">
      <c r="A15" s="144" t="s">
        <v>27</v>
      </c>
      <c r="B15" s="146" t="s">
        <v>128</v>
      </c>
      <c r="C15" s="35" t="s">
        <v>129</v>
      </c>
      <c r="D15" s="36" t="s">
        <v>23</v>
      </c>
      <c r="E15" s="140">
        <v>0</v>
      </c>
      <c r="F15" s="140">
        <v>0</v>
      </c>
      <c r="G15" s="141">
        <v>2440054.06</v>
      </c>
      <c r="H15" s="67"/>
      <c r="I15" s="139"/>
      <c r="J15" s="65"/>
      <c r="K15" s="65"/>
      <c r="L15" s="65"/>
      <c r="M15" s="65"/>
      <c r="N15" s="65"/>
      <c r="O15" s="65"/>
      <c r="P15" s="65"/>
      <c r="Q15" s="65"/>
      <c r="R15" s="65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</row>
    <row r="16" spans="1:59" ht="27" customHeight="1" thickTop="1" thickBot="1" x14ac:dyDescent="0.3">
      <c r="A16" s="145"/>
      <c r="B16" s="147"/>
      <c r="C16" s="39" t="s">
        <v>130</v>
      </c>
      <c r="D16" s="40" t="s">
        <v>4</v>
      </c>
      <c r="E16" s="41">
        <v>0</v>
      </c>
      <c r="F16" s="41">
        <v>0</v>
      </c>
      <c r="G16" s="44">
        <v>2440054.06</v>
      </c>
      <c r="H16" s="45"/>
      <c r="I16" s="66"/>
      <c r="J16" s="62"/>
      <c r="K16" s="62"/>
      <c r="L16" s="62"/>
      <c r="M16" s="62"/>
      <c r="N16" s="62"/>
      <c r="O16" s="62"/>
      <c r="P16" s="62"/>
      <c r="Q16" s="62"/>
      <c r="R16" s="62"/>
    </row>
    <row r="17" spans="1:59" ht="24.75" customHeight="1" thickTop="1" thickBot="1" x14ac:dyDescent="0.3">
      <c r="A17" s="8"/>
      <c r="B17" s="5"/>
      <c r="C17" s="5"/>
      <c r="D17" s="6"/>
      <c r="E17" s="6"/>
      <c r="F17" s="6"/>
      <c r="G17" s="6"/>
      <c r="H17" s="46"/>
      <c r="I17" s="70"/>
      <c r="J17" s="60"/>
      <c r="K17" s="60"/>
      <c r="L17" s="60"/>
      <c r="M17" s="60"/>
      <c r="N17" s="60"/>
      <c r="O17" s="60"/>
      <c r="P17" s="60"/>
      <c r="Q17" s="60"/>
      <c r="R17" s="60"/>
    </row>
    <row r="18" spans="1:59" s="20" customFormat="1" ht="33" customHeight="1" thickTop="1" thickBot="1" x14ac:dyDescent="0.3">
      <c r="A18" s="52" t="s">
        <v>19</v>
      </c>
      <c r="B18" s="53" t="s">
        <v>118</v>
      </c>
      <c r="C18" s="54" t="s">
        <v>11</v>
      </c>
      <c r="D18" s="53" t="s">
        <v>12</v>
      </c>
      <c r="E18" s="50">
        <v>2143984</v>
      </c>
      <c r="F18" s="50">
        <v>536079.56000000006</v>
      </c>
      <c r="G18" s="51">
        <f>E18-F18</f>
        <v>1607904.44</v>
      </c>
      <c r="H18" s="105" t="s">
        <v>131</v>
      </c>
      <c r="I18" s="106" t="s">
        <v>114</v>
      </c>
      <c r="J18" s="68"/>
      <c r="K18" s="68"/>
      <c r="L18" s="68"/>
      <c r="M18" s="68"/>
      <c r="N18" s="68"/>
      <c r="O18" s="68"/>
      <c r="P18" s="68"/>
      <c r="Q18" s="68"/>
      <c r="R18" s="68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</row>
    <row r="19" spans="1:59" ht="16.5" thickTop="1" x14ac:dyDescent="0.25">
      <c r="A19" s="8"/>
      <c r="B19" s="5"/>
      <c r="C19" s="5"/>
      <c r="D19" s="6"/>
      <c r="E19" s="6"/>
      <c r="F19" s="6"/>
      <c r="G19" s="7"/>
      <c r="H19" s="104" t="s">
        <v>132</v>
      </c>
      <c r="I19" s="66" t="s">
        <v>113</v>
      </c>
      <c r="J19" s="62"/>
      <c r="K19" s="62"/>
      <c r="L19" s="62"/>
      <c r="M19" s="62"/>
      <c r="N19" s="62"/>
      <c r="O19" s="62"/>
      <c r="P19" s="62"/>
      <c r="Q19" s="62"/>
      <c r="R19" s="62"/>
    </row>
    <row r="20" spans="1:59" ht="15.75" x14ac:dyDescent="0.25">
      <c r="A20" s="8"/>
      <c r="B20" s="5"/>
      <c r="C20" s="5"/>
      <c r="D20" s="6"/>
      <c r="E20" s="6"/>
      <c r="F20" s="6"/>
      <c r="G20" s="7"/>
      <c r="H20" s="14" t="s">
        <v>111</v>
      </c>
      <c r="I20" s="63" t="s">
        <v>115</v>
      </c>
      <c r="J20" s="64"/>
      <c r="K20" s="64"/>
      <c r="L20" s="64"/>
      <c r="M20" s="64"/>
      <c r="N20" s="64"/>
      <c r="O20" s="64"/>
      <c r="P20" s="64"/>
      <c r="Q20" s="64"/>
      <c r="R20" s="64"/>
    </row>
    <row r="21" spans="1:59" ht="24.75" customHeight="1" thickBot="1" x14ac:dyDescent="0.3">
      <c r="A21" s="8"/>
      <c r="B21" s="5"/>
      <c r="C21" s="5"/>
      <c r="D21" s="6"/>
      <c r="E21" s="6"/>
      <c r="F21" s="6"/>
      <c r="G21" s="7"/>
      <c r="H21" s="69" t="s">
        <v>112</v>
      </c>
      <c r="I21" s="70" t="s">
        <v>20</v>
      </c>
      <c r="J21" s="60"/>
      <c r="K21" s="60"/>
      <c r="L21" s="60"/>
      <c r="M21" s="60"/>
      <c r="N21" s="60"/>
      <c r="O21" s="60"/>
      <c r="P21" s="60"/>
      <c r="Q21" s="60"/>
      <c r="R21" s="60"/>
    </row>
    <row r="22" spans="1:59" ht="32.25" customHeight="1" thickTop="1" thickBot="1" x14ac:dyDescent="0.3">
      <c r="A22" s="71"/>
      <c r="B22" s="72"/>
      <c r="C22" s="73" t="s">
        <v>11</v>
      </c>
      <c r="D22" s="74" t="s">
        <v>4</v>
      </c>
      <c r="E22" s="75">
        <v>2143984</v>
      </c>
      <c r="F22" s="75">
        <v>536079.56000000006</v>
      </c>
      <c r="G22" s="75">
        <f>E22-F22</f>
        <v>1607904.44</v>
      </c>
      <c r="H22" s="76">
        <v>536079.56000000006</v>
      </c>
      <c r="I22" s="77">
        <v>1072159.1200000001</v>
      </c>
      <c r="J22" s="68"/>
      <c r="K22" s="68"/>
      <c r="L22" s="68"/>
      <c r="M22" s="68"/>
      <c r="N22" s="68"/>
      <c r="O22" s="68"/>
      <c r="P22" s="68"/>
      <c r="Q22" s="68"/>
      <c r="R22" s="68"/>
    </row>
    <row r="23" spans="1:59" ht="66" customHeight="1" thickTop="1" thickBot="1" x14ac:dyDescent="0.3">
      <c r="A23" s="78" t="s">
        <v>22</v>
      </c>
      <c r="B23" s="79" t="s">
        <v>119</v>
      </c>
      <c r="C23" s="80" t="s">
        <v>35</v>
      </c>
      <c r="D23" s="81" t="s">
        <v>21</v>
      </c>
      <c r="E23" s="82">
        <v>2531747.46</v>
      </c>
      <c r="F23" s="82">
        <v>0</v>
      </c>
      <c r="G23" s="82">
        <v>6267055.5</v>
      </c>
      <c r="H23" s="82">
        <v>0</v>
      </c>
      <c r="I23" s="83">
        <v>0</v>
      </c>
      <c r="J23" s="61"/>
      <c r="K23" s="61"/>
      <c r="L23" s="61"/>
      <c r="M23" s="61"/>
      <c r="N23" s="61"/>
      <c r="O23" s="61"/>
      <c r="P23" s="61"/>
      <c r="Q23" s="61"/>
      <c r="R23" s="61"/>
    </row>
    <row r="24" spans="1:59" ht="32.25" customHeight="1" thickTop="1" thickBot="1" x14ac:dyDescent="0.3">
      <c r="A24" s="71"/>
      <c r="B24" s="72"/>
      <c r="C24" s="73" t="s">
        <v>35</v>
      </c>
      <c r="D24" s="74" t="s">
        <v>264</v>
      </c>
      <c r="E24" s="75">
        <v>2531747.46</v>
      </c>
      <c r="F24" s="75">
        <v>0</v>
      </c>
      <c r="G24" s="75">
        <v>6267055.5</v>
      </c>
      <c r="H24" s="75">
        <v>0</v>
      </c>
      <c r="I24" s="84">
        <v>0</v>
      </c>
      <c r="J24" s="68"/>
      <c r="K24" s="68"/>
      <c r="L24" s="68"/>
      <c r="M24" s="68"/>
      <c r="N24" s="68"/>
      <c r="O24" s="68"/>
      <c r="P24" s="68"/>
      <c r="Q24" s="68"/>
      <c r="R24" s="68"/>
    </row>
    <row r="25" spans="1:59" ht="48.75" thickTop="1" thickBot="1" x14ac:dyDescent="0.3">
      <c r="A25" s="52" t="s">
        <v>30</v>
      </c>
      <c r="B25" s="36" t="s">
        <v>120</v>
      </c>
      <c r="C25" s="49" t="s">
        <v>29</v>
      </c>
      <c r="D25" s="36" t="s">
        <v>21</v>
      </c>
      <c r="E25" s="23">
        <v>7791400</v>
      </c>
      <c r="F25" s="23">
        <v>194784.99</v>
      </c>
      <c r="G25" s="23">
        <f>E25-F25</f>
        <v>7596615.0099999998</v>
      </c>
      <c r="H25" s="143" t="s">
        <v>138</v>
      </c>
      <c r="I25" s="143" t="s">
        <v>178</v>
      </c>
      <c r="J25" s="143" t="s">
        <v>180</v>
      </c>
      <c r="K25" s="143" t="s">
        <v>183</v>
      </c>
      <c r="L25" s="143" t="s">
        <v>184</v>
      </c>
      <c r="M25" s="143" t="s">
        <v>183</v>
      </c>
      <c r="N25" s="143" t="s">
        <v>216</v>
      </c>
      <c r="O25" s="143" t="s">
        <v>175</v>
      </c>
      <c r="P25" s="143" t="s">
        <v>191</v>
      </c>
      <c r="Q25" s="143" t="s">
        <v>185</v>
      </c>
      <c r="R25" s="143" t="s">
        <v>188</v>
      </c>
    </row>
    <row r="26" spans="1:59" ht="17.25" thickTop="1" thickBot="1" x14ac:dyDescent="0.3">
      <c r="A26" s="71"/>
      <c r="B26" s="72"/>
      <c r="C26" s="73" t="s">
        <v>29</v>
      </c>
      <c r="D26" s="74" t="s">
        <v>264</v>
      </c>
      <c r="E26" s="75">
        <v>7791400</v>
      </c>
      <c r="F26" s="75">
        <v>194784.99</v>
      </c>
      <c r="G26" s="75">
        <v>7596615.0099999998</v>
      </c>
      <c r="H26" s="142" t="s">
        <v>136</v>
      </c>
      <c r="I26" s="142" t="s">
        <v>176</v>
      </c>
      <c r="J26" s="142" t="s">
        <v>181</v>
      </c>
      <c r="K26" s="142" t="s">
        <v>214</v>
      </c>
      <c r="L26" s="142" t="s">
        <v>212</v>
      </c>
      <c r="M26" s="142" t="s">
        <v>214</v>
      </c>
      <c r="N26" s="142" t="s">
        <v>217</v>
      </c>
      <c r="O26" s="142" t="s">
        <v>177</v>
      </c>
      <c r="P26" s="142" t="s">
        <v>192</v>
      </c>
      <c r="Q26" s="142" t="s">
        <v>186</v>
      </c>
      <c r="R26" s="142" t="s">
        <v>189</v>
      </c>
    </row>
    <row r="27" spans="1:59" ht="16.5" thickTop="1" x14ac:dyDescent="0.25">
      <c r="A27" s="96"/>
      <c r="B27" s="97"/>
      <c r="C27" s="102"/>
      <c r="D27" s="97"/>
      <c r="E27" s="98"/>
      <c r="F27" s="98"/>
      <c r="G27" s="103"/>
      <c r="H27" s="142" t="s">
        <v>137</v>
      </c>
      <c r="I27" s="142" t="s">
        <v>179</v>
      </c>
      <c r="J27" s="142" t="s">
        <v>182</v>
      </c>
      <c r="K27" s="142" t="s">
        <v>215</v>
      </c>
      <c r="L27" s="142" t="s">
        <v>213</v>
      </c>
      <c r="M27" s="142" t="s">
        <v>215</v>
      </c>
      <c r="N27" s="142" t="s">
        <v>218</v>
      </c>
      <c r="O27" s="142" t="s">
        <v>203</v>
      </c>
      <c r="P27" s="142" t="s">
        <v>193</v>
      </c>
      <c r="Q27" s="142" t="s">
        <v>187</v>
      </c>
      <c r="R27" s="142" t="s">
        <v>190</v>
      </c>
    </row>
    <row r="28" spans="1:59" ht="15.75" x14ac:dyDescent="0.25">
      <c r="A28" s="96"/>
      <c r="B28" s="97"/>
      <c r="C28" s="102"/>
      <c r="D28" s="97"/>
      <c r="E28" s="98"/>
      <c r="F28" s="98"/>
      <c r="G28" s="103"/>
      <c r="H28" s="142" t="s">
        <v>133</v>
      </c>
      <c r="I28" s="142" t="s">
        <v>139</v>
      </c>
      <c r="J28" s="142" t="s">
        <v>150</v>
      </c>
      <c r="K28" s="142" t="s">
        <v>157</v>
      </c>
      <c r="L28" s="142" t="s">
        <v>166</v>
      </c>
      <c r="M28" s="142" t="s">
        <v>157</v>
      </c>
      <c r="N28" s="142" t="s">
        <v>219</v>
      </c>
      <c r="O28" s="142" t="s">
        <v>204</v>
      </c>
      <c r="P28" s="142" t="s">
        <v>194</v>
      </c>
      <c r="Q28" s="142" t="s">
        <v>53</v>
      </c>
      <c r="R28" s="95"/>
    </row>
    <row r="29" spans="1:59" ht="15.75" x14ac:dyDescent="0.25">
      <c r="A29" s="96"/>
      <c r="B29" s="97"/>
      <c r="C29" s="102"/>
      <c r="D29" s="97"/>
      <c r="E29" s="98"/>
      <c r="F29" s="98"/>
      <c r="G29" s="103"/>
      <c r="H29" s="142" t="s">
        <v>135</v>
      </c>
      <c r="I29" s="142" t="s">
        <v>140</v>
      </c>
      <c r="J29" s="142" t="s">
        <v>151</v>
      </c>
      <c r="K29" s="142" t="s">
        <v>158</v>
      </c>
      <c r="L29" s="142" t="s">
        <v>167</v>
      </c>
      <c r="M29" s="142" t="s">
        <v>158</v>
      </c>
      <c r="N29" s="142" t="s">
        <v>220</v>
      </c>
      <c r="O29" s="142" t="s">
        <v>205</v>
      </c>
      <c r="P29" s="142" t="s">
        <v>195</v>
      </c>
      <c r="Q29" s="142" t="s">
        <v>54</v>
      </c>
      <c r="R29" s="95"/>
    </row>
    <row r="30" spans="1:59" ht="15.75" x14ac:dyDescent="0.25">
      <c r="A30" s="96"/>
      <c r="B30" s="97"/>
      <c r="C30" s="102"/>
      <c r="D30" s="97"/>
      <c r="E30" s="98"/>
      <c r="F30" s="98"/>
      <c r="G30" s="103"/>
      <c r="H30" s="142" t="s">
        <v>134</v>
      </c>
      <c r="I30" s="142" t="s">
        <v>141</v>
      </c>
      <c r="J30" s="142" t="s">
        <v>152</v>
      </c>
      <c r="K30" s="142" t="s">
        <v>159</v>
      </c>
      <c r="L30" s="142" t="s">
        <v>168</v>
      </c>
      <c r="M30" s="142" t="s">
        <v>159</v>
      </c>
      <c r="N30" s="142" t="s">
        <v>221</v>
      </c>
      <c r="O30" s="142" t="s">
        <v>207</v>
      </c>
      <c r="P30" s="142" t="s">
        <v>196</v>
      </c>
      <c r="Q30" s="142" t="s">
        <v>47</v>
      </c>
      <c r="R30" s="95"/>
    </row>
    <row r="31" spans="1:59" ht="15.75" x14ac:dyDescent="0.25">
      <c r="A31" s="96"/>
      <c r="B31" s="97"/>
      <c r="C31" s="102"/>
      <c r="D31" s="97"/>
      <c r="E31" s="98"/>
      <c r="F31" s="98"/>
      <c r="G31" s="103"/>
      <c r="H31" s="142" t="s">
        <v>228</v>
      </c>
      <c r="I31" s="142" t="s">
        <v>142</v>
      </c>
      <c r="J31" s="142" t="s">
        <v>149</v>
      </c>
      <c r="K31" s="142" t="s">
        <v>160</v>
      </c>
      <c r="L31" s="142" t="s">
        <v>169</v>
      </c>
      <c r="M31" s="142" t="s">
        <v>160</v>
      </c>
      <c r="N31" s="142" t="s">
        <v>222</v>
      </c>
      <c r="O31" s="142" t="s">
        <v>206</v>
      </c>
      <c r="P31" s="142" t="s">
        <v>197</v>
      </c>
      <c r="Q31" s="142" t="s">
        <v>48</v>
      </c>
      <c r="R31" s="95"/>
    </row>
    <row r="32" spans="1:59" ht="15.75" x14ac:dyDescent="0.25">
      <c r="A32" s="96"/>
      <c r="B32" s="97"/>
      <c r="C32" s="102"/>
      <c r="D32" s="97"/>
      <c r="E32" s="98"/>
      <c r="F32" s="98"/>
      <c r="G32" s="103"/>
      <c r="H32" s="142" t="s">
        <v>229</v>
      </c>
      <c r="I32" s="142" t="s">
        <v>143</v>
      </c>
      <c r="J32" s="142" t="s">
        <v>148</v>
      </c>
      <c r="K32" s="142" t="s">
        <v>161</v>
      </c>
      <c r="L32" s="142" t="s">
        <v>170</v>
      </c>
      <c r="M32" s="142" t="s">
        <v>161</v>
      </c>
      <c r="N32" s="142" t="s">
        <v>223</v>
      </c>
      <c r="O32" s="142" t="s">
        <v>208</v>
      </c>
      <c r="P32" s="142" t="s">
        <v>198</v>
      </c>
      <c r="Q32" s="142" t="s">
        <v>49</v>
      </c>
      <c r="R32" s="95"/>
    </row>
    <row r="33" spans="1:47" ht="15.75" x14ac:dyDescent="0.25">
      <c r="A33" s="96"/>
      <c r="B33" s="97"/>
      <c r="C33" s="102"/>
      <c r="D33" s="97"/>
      <c r="E33" s="98"/>
      <c r="F33" s="98"/>
      <c r="G33" s="103"/>
      <c r="H33" s="142" t="s">
        <v>230</v>
      </c>
      <c r="I33" s="142" t="s">
        <v>144</v>
      </c>
      <c r="J33" s="142" t="s">
        <v>153</v>
      </c>
      <c r="K33" s="142" t="s">
        <v>162</v>
      </c>
      <c r="L33" s="142" t="s">
        <v>171</v>
      </c>
      <c r="M33" s="142" t="s">
        <v>162</v>
      </c>
      <c r="N33" s="142" t="s">
        <v>224</v>
      </c>
      <c r="O33" s="142" t="s">
        <v>209</v>
      </c>
      <c r="P33" s="142" t="s">
        <v>199</v>
      </c>
      <c r="Q33" s="142" t="s">
        <v>50</v>
      </c>
      <c r="R33" s="95"/>
    </row>
    <row r="34" spans="1:47" ht="15.75" x14ac:dyDescent="0.25">
      <c r="A34" s="96"/>
      <c r="B34" s="97"/>
      <c r="C34" s="102"/>
      <c r="D34" s="97"/>
      <c r="E34" s="98"/>
      <c r="F34" s="98"/>
      <c r="G34" s="103"/>
      <c r="H34" s="142" t="s">
        <v>231</v>
      </c>
      <c r="I34" s="142" t="s">
        <v>145</v>
      </c>
      <c r="J34" s="142" t="s">
        <v>154</v>
      </c>
      <c r="K34" s="142" t="s">
        <v>163</v>
      </c>
      <c r="L34" s="142" t="s">
        <v>172</v>
      </c>
      <c r="M34" s="142" t="s">
        <v>163</v>
      </c>
      <c r="N34" s="142" t="s">
        <v>225</v>
      </c>
      <c r="O34" s="142" t="s">
        <v>210</v>
      </c>
      <c r="P34" s="142" t="s">
        <v>200</v>
      </c>
      <c r="Q34" s="142" t="s">
        <v>52</v>
      </c>
      <c r="R34" s="95"/>
    </row>
    <row r="35" spans="1:47" ht="15.75" x14ac:dyDescent="0.25">
      <c r="A35" s="96"/>
      <c r="B35" s="97"/>
      <c r="C35" s="102"/>
      <c r="D35" s="97"/>
      <c r="E35" s="98"/>
      <c r="F35" s="98"/>
      <c r="G35" s="103"/>
      <c r="H35" s="142" t="s">
        <v>232</v>
      </c>
      <c r="I35" s="142" t="s">
        <v>146</v>
      </c>
      <c r="J35" s="142" t="s">
        <v>155</v>
      </c>
      <c r="K35" s="142" t="s">
        <v>164</v>
      </c>
      <c r="L35" s="142" t="s">
        <v>173</v>
      </c>
      <c r="M35" s="142" t="s">
        <v>164</v>
      </c>
      <c r="N35" s="142" t="s">
        <v>226</v>
      </c>
      <c r="O35" s="142" t="s">
        <v>211</v>
      </c>
      <c r="P35" s="142" t="s">
        <v>201</v>
      </c>
      <c r="Q35" s="142" t="s">
        <v>51</v>
      </c>
      <c r="R35" s="95"/>
    </row>
    <row r="36" spans="1:47" ht="15.75" x14ac:dyDescent="0.25">
      <c r="A36" s="96"/>
      <c r="B36" s="97"/>
      <c r="C36" s="102"/>
      <c r="D36" s="97"/>
      <c r="E36" s="98"/>
      <c r="F36" s="98"/>
      <c r="G36" s="103"/>
      <c r="H36" s="142" t="s">
        <v>233</v>
      </c>
      <c r="I36" s="142" t="s">
        <v>147</v>
      </c>
      <c r="J36" s="142" t="s">
        <v>156</v>
      </c>
      <c r="K36" s="142" t="s">
        <v>165</v>
      </c>
      <c r="L36" s="142" t="s">
        <v>174</v>
      </c>
      <c r="M36" s="142" t="s">
        <v>165</v>
      </c>
      <c r="N36" s="142" t="s">
        <v>227</v>
      </c>
      <c r="O36" s="142" t="s">
        <v>165</v>
      </c>
      <c r="P36" s="142" t="s">
        <v>202</v>
      </c>
      <c r="Q36" s="95" t="s">
        <v>46</v>
      </c>
      <c r="R36" s="95"/>
    </row>
    <row r="37" spans="1:47" ht="16.5" thickBot="1" x14ac:dyDescent="0.3">
      <c r="G37" s="94"/>
      <c r="H37" s="101">
        <v>389569.98</v>
      </c>
      <c r="I37" s="22">
        <v>779139.96</v>
      </c>
      <c r="J37" s="22">
        <v>779139.96</v>
      </c>
      <c r="K37" s="22">
        <v>779139.96</v>
      </c>
      <c r="L37" s="22">
        <v>779139.96</v>
      </c>
      <c r="M37" s="22">
        <v>779139.96</v>
      </c>
      <c r="N37" s="22">
        <v>779139.96</v>
      </c>
      <c r="O37" s="22">
        <v>779139.96</v>
      </c>
      <c r="P37" s="22">
        <v>779139.96</v>
      </c>
      <c r="Q37" s="22">
        <v>779139.96</v>
      </c>
      <c r="R37" s="22">
        <v>194785.39</v>
      </c>
    </row>
    <row r="39" spans="1:47" ht="15.75" x14ac:dyDescent="0.25">
      <c r="A39" s="2" t="s">
        <v>55</v>
      </c>
      <c r="B39" s="2"/>
      <c r="C39" s="2"/>
      <c r="D39" s="2"/>
      <c r="E39" s="2"/>
      <c r="F39" s="2"/>
      <c r="G39" s="2"/>
    </row>
    <row r="43" spans="1:47" ht="15.75" x14ac:dyDescent="0.25">
      <c r="A43" s="24" t="s">
        <v>123</v>
      </c>
      <c r="B43" s="1"/>
      <c r="C43" s="1"/>
      <c r="D43" s="1"/>
      <c r="E43" s="1"/>
    </row>
    <row r="44" spans="1:47" ht="15.75" thickBot="1" x14ac:dyDescent="0.3"/>
    <row r="45" spans="1:47" ht="30" x14ac:dyDescent="0.25">
      <c r="A45" s="12" t="s">
        <v>5</v>
      </c>
      <c r="B45" s="3" t="s">
        <v>7</v>
      </c>
      <c r="C45" s="3" t="s">
        <v>8</v>
      </c>
      <c r="D45" s="10" t="s">
        <v>9</v>
      </c>
      <c r="E45" s="3" t="s">
        <v>126</v>
      </c>
      <c r="F45" s="3" t="s">
        <v>16</v>
      </c>
      <c r="G45" s="3" t="s">
        <v>127</v>
      </c>
      <c r="H45" s="3" t="s">
        <v>13</v>
      </c>
      <c r="I45" s="3" t="s">
        <v>14</v>
      </c>
      <c r="J45" s="11" t="s">
        <v>15</v>
      </c>
      <c r="K45" s="11" t="s">
        <v>56</v>
      </c>
      <c r="L45" s="11" t="s">
        <v>57</v>
      </c>
      <c r="M45" s="11" t="s">
        <v>58</v>
      </c>
      <c r="N45" s="11" t="s">
        <v>59</v>
      </c>
      <c r="O45" s="11" t="s">
        <v>60</v>
      </c>
      <c r="P45" s="11" t="s">
        <v>61</v>
      </c>
      <c r="Q45" s="11" t="s">
        <v>62</v>
      </c>
      <c r="R45" s="11" t="s">
        <v>63</v>
      </c>
      <c r="S45" s="11" t="s">
        <v>64</v>
      </c>
    </row>
    <row r="46" spans="1:47" ht="31.5" x14ac:dyDescent="0.25">
      <c r="A46" s="148" t="s">
        <v>6</v>
      </c>
      <c r="B46" s="150" t="s">
        <v>73</v>
      </c>
      <c r="C46" s="29" t="s">
        <v>32</v>
      </c>
      <c r="D46" s="28" t="s">
        <v>12</v>
      </c>
      <c r="E46" s="111">
        <v>2766.02</v>
      </c>
      <c r="F46" s="111">
        <v>13105.03</v>
      </c>
      <c r="G46" s="111">
        <v>441.45</v>
      </c>
      <c r="H46" s="109"/>
      <c r="I46" s="112" t="s">
        <v>239</v>
      </c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</row>
    <row r="47" spans="1:47" ht="16.5" thickBot="1" x14ac:dyDescent="0.3">
      <c r="A47" s="149"/>
      <c r="B47" s="151"/>
      <c r="C47" s="21" t="s">
        <v>32</v>
      </c>
      <c r="D47" s="19" t="s">
        <v>4</v>
      </c>
      <c r="E47" s="114">
        <f>SUM(E46)</f>
        <v>2766.02</v>
      </c>
      <c r="F47" s="114">
        <f>SUM(F46)</f>
        <v>13105.03</v>
      </c>
      <c r="G47" s="114">
        <f>SUM(G46)</f>
        <v>441.45</v>
      </c>
      <c r="H47" s="115"/>
      <c r="I47" s="115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</row>
    <row r="48" spans="1:47" ht="17.25" thickTop="1" thickBot="1" x14ac:dyDescent="0.3">
      <c r="A48" s="123"/>
      <c r="B48" s="124" t="s">
        <v>65</v>
      </c>
      <c r="C48" s="125"/>
      <c r="D48" s="74"/>
      <c r="E48" s="126">
        <v>2766.02</v>
      </c>
      <c r="F48" s="126">
        <v>13105.03</v>
      </c>
      <c r="G48" s="126">
        <v>441.45</v>
      </c>
      <c r="H48" s="127"/>
      <c r="I48" s="127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</row>
    <row r="49" spans="1:47" ht="32.25" thickTop="1" x14ac:dyDescent="0.25">
      <c r="A49" s="117" t="s">
        <v>66</v>
      </c>
      <c r="B49" s="118" t="s">
        <v>72</v>
      </c>
      <c r="C49" s="119" t="s">
        <v>11</v>
      </c>
      <c r="D49" s="120" t="s">
        <v>12</v>
      </c>
      <c r="E49" s="121">
        <v>112808.74</v>
      </c>
      <c r="F49" s="121">
        <v>42529.94</v>
      </c>
      <c r="G49" s="121">
        <f>E49-F49</f>
        <v>70278.8</v>
      </c>
      <c r="H49" s="104" t="s">
        <v>77</v>
      </c>
      <c r="I49" s="104" t="s">
        <v>243</v>
      </c>
      <c r="J49" s="122" t="s">
        <v>244</v>
      </c>
      <c r="K49" s="122"/>
      <c r="L49" s="122"/>
      <c r="M49" s="122"/>
      <c r="N49" s="122"/>
      <c r="O49" s="122"/>
      <c r="P49" s="122"/>
      <c r="Q49" s="122"/>
      <c r="R49" s="122"/>
      <c r="S49" s="122"/>
    </row>
    <row r="50" spans="1:47" ht="15.75" x14ac:dyDescent="0.25">
      <c r="A50" s="9"/>
      <c r="B50" s="5"/>
      <c r="C50" s="5"/>
      <c r="D50" s="6"/>
      <c r="E50" s="16"/>
      <c r="F50" s="16"/>
      <c r="G50" s="17"/>
      <c r="H50" s="14" t="s">
        <v>78</v>
      </c>
      <c r="I50" s="14" t="s">
        <v>234</v>
      </c>
      <c r="J50" s="15" t="s">
        <v>245</v>
      </c>
      <c r="K50" s="15"/>
      <c r="L50" s="15"/>
      <c r="M50" s="15"/>
      <c r="N50" s="15"/>
      <c r="O50" s="15"/>
      <c r="P50" s="15"/>
      <c r="Q50" s="15"/>
      <c r="R50" s="15"/>
      <c r="S50" s="15"/>
    </row>
    <row r="51" spans="1:47" ht="15.75" x14ac:dyDescent="0.25">
      <c r="A51" s="9"/>
      <c r="B51" s="5"/>
      <c r="C51" s="5"/>
      <c r="D51" s="6"/>
      <c r="E51" s="16"/>
      <c r="F51" s="16"/>
      <c r="G51" s="17"/>
      <c r="H51" s="14" t="s">
        <v>79</v>
      </c>
      <c r="I51" s="14" t="s">
        <v>235</v>
      </c>
      <c r="J51" s="15" t="s">
        <v>246</v>
      </c>
      <c r="K51" s="15"/>
      <c r="L51" s="15"/>
      <c r="M51" s="15"/>
      <c r="N51" s="15"/>
      <c r="O51" s="15"/>
      <c r="P51" s="15"/>
      <c r="Q51" s="15"/>
      <c r="R51" s="15"/>
      <c r="S51" s="15"/>
    </row>
    <row r="52" spans="1:47" ht="16.5" thickBot="1" x14ac:dyDescent="0.3">
      <c r="A52" s="9"/>
      <c r="B52" s="5"/>
      <c r="C52" s="5"/>
      <c r="D52" s="6"/>
      <c r="E52" s="16"/>
      <c r="F52" s="16"/>
      <c r="G52" s="17"/>
      <c r="H52" s="47" t="s">
        <v>242</v>
      </c>
      <c r="I52" s="47" t="s">
        <v>236</v>
      </c>
      <c r="J52" s="48" t="s">
        <v>247</v>
      </c>
      <c r="K52" s="48"/>
      <c r="L52" s="48"/>
      <c r="M52" s="48"/>
      <c r="N52" s="48"/>
      <c r="O52" s="48"/>
      <c r="P52" s="48"/>
      <c r="Q52" s="48"/>
      <c r="R52" s="48"/>
      <c r="S52" s="48"/>
    </row>
    <row r="53" spans="1:47" ht="17.25" thickTop="1" thickBot="1" x14ac:dyDescent="0.3">
      <c r="A53" s="123"/>
      <c r="B53" s="124" t="s">
        <v>70</v>
      </c>
      <c r="C53" s="73" t="s">
        <v>11</v>
      </c>
      <c r="D53" s="74"/>
      <c r="E53" s="75">
        <v>112808.74</v>
      </c>
      <c r="F53" s="75">
        <v>42529.94</v>
      </c>
      <c r="G53" s="76">
        <f>E53-F53</f>
        <v>70278.8</v>
      </c>
      <c r="H53" s="75"/>
      <c r="I53" s="75">
        <v>45304.85</v>
      </c>
      <c r="J53" s="131">
        <v>24973.95</v>
      </c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47" ht="48.75" thickTop="1" thickBot="1" x14ac:dyDescent="0.3">
      <c r="A54" s="113" t="s">
        <v>83</v>
      </c>
      <c r="B54" s="55" t="s">
        <v>31</v>
      </c>
      <c r="C54" s="134" t="s">
        <v>82</v>
      </c>
      <c r="D54" s="36" t="s">
        <v>21</v>
      </c>
      <c r="E54" s="103">
        <v>8978.7900000000009</v>
      </c>
      <c r="F54" s="99">
        <v>20239.02</v>
      </c>
      <c r="G54" s="100">
        <v>20037.54</v>
      </c>
      <c r="H54" s="99" t="s">
        <v>238</v>
      </c>
      <c r="I54" s="99" t="s">
        <v>237</v>
      </c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</row>
    <row r="55" spans="1:47" ht="17.25" thickTop="1" thickBot="1" x14ac:dyDescent="0.3">
      <c r="A55" s="123"/>
      <c r="B55" s="124" t="s">
        <v>80</v>
      </c>
      <c r="C55" s="138" t="s">
        <v>82</v>
      </c>
      <c r="D55" s="74"/>
      <c r="E55" s="75">
        <v>8978.7900000000009</v>
      </c>
      <c r="F55" s="75">
        <v>20239.02</v>
      </c>
      <c r="G55" s="76">
        <v>20037.54</v>
      </c>
      <c r="H55" s="75"/>
      <c r="I55" s="75">
        <v>20037.54</v>
      </c>
      <c r="J55" s="131"/>
      <c r="K55" s="131"/>
      <c r="L55" s="131"/>
      <c r="M55" s="131"/>
      <c r="N55" s="131"/>
      <c r="O55" s="131"/>
      <c r="P55" s="131"/>
      <c r="Q55" s="131"/>
      <c r="R55" s="131"/>
      <c r="S55" s="131"/>
    </row>
    <row r="56" spans="1:47" ht="32.25" thickTop="1" x14ac:dyDescent="0.25">
      <c r="A56" s="132" t="s">
        <v>22</v>
      </c>
      <c r="B56" s="118" t="s">
        <v>45</v>
      </c>
      <c r="C56" s="118" t="s">
        <v>29</v>
      </c>
      <c r="D56" s="112" t="s">
        <v>67</v>
      </c>
      <c r="E56" s="133">
        <v>556395.47</v>
      </c>
      <c r="F56" s="121">
        <v>51941.15</v>
      </c>
      <c r="G56" s="121">
        <f>E56-F56</f>
        <v>504454.31999999995</v>
      </c>
      <c r="H56" s="134" t="s">
        <v>68</v>
      </c>
      <c r="I56" s="134" t="s">
        <v>240</v>
      </c>
      <c r="J56" s="134" t="s">
        <v>248</v>
      </c>
      <c r="K56" s="134" t="s">
        <v>252</v>
      </c>
      <c r="L56" s="134" t="s">
        <v>256</v>
      </c>
      <c r="M56" s="134" t="s">
        <v>89</v>
      </c>
      <c r="N56" s="134" t="s">
        <v>93</v>
      </c>
      <c r="O56" s="134" t="s">
        <v>98</v>
      </c>
      <c r="P56" s="134" t="s">
        <v>100</v>
      </c>
      <c r="Q56" s="134" t="s">
        <v>103</v>
      </c>
      <c r="R56" s="134" t="s">
        <v>107</v>
      </c>
      <c r="S56" s="134" t="s">
        <v>257</v>
      </c>
    </row>
    <row r="57" spans="1:47" ht="15.75" x14ac:dyDescent="0.25">
      <c r="A57" s="9"/>
      <c r="B57" s="5"/>
      <c r="C57" s="5"/>
      <c r="D57" s="6"/>
      <c r="E57" s="16"/>
      <c r="F57" s="16"/>
      <c r="G57" s="17"/>
      <c r="H57" s="47" t="s">
        <v>69</v>
      </c>
      <c r="I57" s="47" t="s">
        <v>241</v>
      </c>
      <c r="J57" s="107" t="s">
        <v>249</v>
      </c>
      <c r="K57" s="47" t="s">
        <v>253</v>
      </c>
      <c r="L57" s="47" t="s">
        <v>86</v>
      </c>
      <c r="M57" s="47" t="s">
        <v>90</v>
      </c>
      <c r="N57" s="47" t="s">
        <v>94</v>
      </c>
      <c r="O57" s="47" t="s">
        <v>97</v>
      </c>
      <c r="P57" s="47" t="s">
        <v>76</v>
      </c>
      <c r="Q57" s="47" t="s">
        <v>104</v>
      </c>
      <c r="R57" s="47" t="s">
        <v>108</v>
      </c>
      <c r="S57" s="47" t="s">
        <v>258</v>
      </c>
    </row>
    <row r="58" spans="1:47" ht="15.75" x14ac:dyDescent="0.25">
      <c r="A58" s="9"/>
      <c r="B58" s="5"/>
      <c r="C58" s="5"/>
      <c r="D58" s="6"/>
      <c r="E58" s="16"/>
      <c r="F58" s="16"/>
      <c r="G58" s="17"/>
      <c r="H58" s="47" t="s">
        <v>74</v>
      </c>
      <c r="I58" s="47" t="s">
        <v>84</v>
      </c>
      <c r="J58" s="47" t="s">
        <v>250</v>
      </c>
      <c r="K58" s="47" t="s">
        <v>254</v>
      </c>
      <c r="L58" s="47" t="s">
        <v>87</v>
      </c>
      <c r="M58" s="47" t="s">
        <v>91</v>
      </c>
      <c r="N58" s="47" t="s">
        <v>95</v>
      </c>
      <c r="O58" s="47" t="s">
        <v>99</v>
      </c>
      <c r="P58" s="47" t="s">
        <v>101</v>
      </c>
      <c r="Q58" s="47" t="s">
        <v>105</v>
      </c>
      <c r="R58" s="47" t="s">
        <v>109</v>
      </c>
      <c r="S58" s="47" t="s">
        <v>259</v>
      </c>
    </row>
    <row r="59" spans="1:47" ht="16.5" thickBot="1" x14ac:dyDescent="0.3">
      <c r="A59" s="9"/>
      <c r="B59" s="5"/>
      <c r="C59" s="5"/>
      <c r="D59" s="6"/>
      <c r="E59" s="16"/>
      <c r="F59" s="16"/>
      <c r="G59" s="17"/>
      <c r="H59" s="47" t="s">
        <v>75</v>
      </c>
      <c r="I59" s="47" t="s">
        <v>85</v>
      </c>
      <c r="J59" s="47" t="s">
        <v>251</v>
      </c>
      <c r="K59" s="47" t="s">
        <v>255</v>
      </c>
      <c r="L59" s="47" t="s">
        <v>88</v>
      </c>
      <c r="M59" s="47" t="s">
        <v>92</v>
      </c>
      <c r="N59" s="47" t="s">
        <v>96</v>
      </c>
      <c r="O59" s="47" t="s">
        <v>117</v>
      </c>
      <c r="P59" s="47" t="s">
        <v>102</v>
      </c>
      <c r="Q59" s="47" t="s">
        <v>106</v>
      </c>
      <c r="R59" s="47" t="s">
        <v>110</v>
      </c>
      <c r="S59" s="47" t="s">
        <v>260</v>
      </c>
    </row>
    <row r="60" spans="1:47" ht="17.25" thickTop="1" thickBot="1" x14ac:dyDescent="0.3">
      <c r="A60" s="135"/>
      <c r="B60" s="57" t="s">
        <v>81</v>
      </c>
      <c r="C60" s="56"/>
      <c r="D60" s="136"/>
      <c r="E60" s="58">
        <v>556395.47</v>
      </c>
      <c r="F60" s="58">
        <v>51941.15</v>
      </c>
      <c r="G60" s="137">
        <v>504454.32</v>
      </c>
      <c r="H60" s="58"/>
      <c r="I60" s="58">
        <v>50596.35</v>
      </c>
      <c r="J60" s="59">
        <v>92451.36</v>
      </c>
      <c r="K60" s="59">
        <v>81944.47</v>
      </c>
      <c r="L60" s="59">
        <v>71414.009999999995</v>
      </c>
      <c r="M60" s="59">
        <v>60896.19</v>
      </c>
      <c r="N60" s="59">
        <v>50377.81</v>
      </c>
      <c r="O60" s="59">
        <v>39870.589999999997</v>
      </c>
      <c r="P60" s="59">
        <v>29340.78</v>
      </c>
      <c r="Q60" s="59">
        <v>18822.61</v>
      </c>
      <c r="R60" s="59">
        <v>8304.26</v>
      </c>
      <c r="S60" s="59">
        <v>435.89</v>
      </c>
    </row>
    <row r="61" spans="1:47" ht="15.75" x14ac:dyDescent="0.25">
      <c r="A61" s="24"/>
      <c r="B61" s="1"/>
      <c r="C61" s="1"/>
      <c r="D61" s="1"/>
      <c r="E61" s="1"/>
    </row>
    <row r="62" spans="1:47" ht="15.75" x14ac:dyDescent="0.25">
      <c r="A62" s="2" t="s">
        <v>71</v>
      </c>
      <c r="B62" s="2"/>
      <c r="C62" s="2"/>
      <c r="D62" s="2"/>
      <c r="E62" s="2"/>
      <c r="F62" s="2"/>
      <c r="G62" s="2"/>
    </row>
    <row r="63" spans="1:47" ht="15.75" x14ac:dyDescent="0.25">
      <c r="A63" s="2" t="s">
        <v>261</v>
      </c>
      <c r="B63" s="2"/>
      <c r="C63" s="2"/>
      <c r="D63" s="2"/>
    </row>
    <row r="64" spans="1:47" ht="15.75" x14ac:dyDescent="0.25">
      <c r="A64" s="2" t="s">
        <v>265</v>
      </c>
      <c r="B64" s="2"/>
      <c r="C64" s="2"/>
      <c r="D64" s="2"/>
    </row>
  </sheetData>
  <mergeCells count="10">
    <mergeCell ref="A13:A14"/>
    <mergeCell ref="B13:B14"/>
    <mergeCell ref="A46:A47"/>
    <mergeCell ref="B46:B47"/>
    <mergeCell ref="A9:A10"/>
    <mergeCell ref="B9:B10"/>
    <mergeCell ref="A11:A12"/>
    <mergeCell ref="B11:B12"/>
    <mergeCell ref="B15:B16"/>
    <mergeCell ref="A15:A16"/>
  </mergeCells>
  <conditionalFormatting sqref="E10:G10">
    <cfRule type="cellIs" dxfId="10" priority="12" stopIfTrue="1" operator="lessThan">
      <formula>0</formula>
    </cfRule>
  </conditionalFormatting>
  <conditionalFormatting sqref="E12:G12">
    <cfRule type="cellIs" dxfId="9" priority="11" stopIfTrue="1" operator="lessThan">
      <formula>0</formula>
    </cfRule>
  </conditionalFormatting>
  <conditionalFormatting sqref="G14">
    <cfRule type="cellIs" dxfId="8" priority="7" stopIfTrue="1" operator="lessThan">
      <formula>0</formula>
    </cfRule>
  </conditionalFormatting>
  <conditionalFormatting sqref="E14">
    <cfRule type="cellIs" dxfId="7" priority="9" stopIfTrue="1" operator="lessThan">
      <formula>0</formula>
    </cfRule>
  </conditionalFormatting>
  <conditionalFormatting sqref="F14">
    <cfRule type="cellIs" dxfId="6" priority="8" stopIfTrue="1" operator="lessThan">
      <formula>0</formula>
    </cfRule>
  </conditionalFormatting>
  <conditionalFormatting sqref="G18">
    <cfRule type="cellIs" dxfId="5" priority="4" stopIfTrue="1" operator="lessThan">
      <formula>0</formula>
    </cfRule>
  </conditionalFormatting>
  <conditionalFormatting sqref="E18">
    <cfRule type="cellIs" dxfId="4" priority="6" stopIfTrue="1" operator="lessThan">
      <formula>0</formula>
    </cfRule>
  </conditionalFormatting>
  <conditionalFormatting sqref="F18">
    <cfRule type="cellIs" dxfId="3" priority="5" stopIfTrue="1" operator="lessThan">
      <formula>0</formula>
    </cfRule>
  </conditionalFormatting>
  <conditionalFormatting sqref="E16">
    <cfRule type="cellIs" dxfId="2" priority="3" stopIfTrue="1" operator="lessThan">
      <formula>0</formula>
    </cfRule>
  </conditionalFormatting>
  <conditionalFormatting sqref="F16">
    <cfRule type="cellIs" dxfId="1" priority="2" stopIfTrue="1" operator="lessThan">
      <formula>0</formula>
    </cfRule>
  </conditionalFormatting>
  <conditionalFormatting sqref="G16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Width="0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Grad Novska-krediti i zajmovi</vt:lpstr>
    </vt:vector>
  </TitlesOfParts>
  <Company>Grad Novska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Vuković</dc:creator>
  <cp:lastModifiedBy>Marija Vuković</cp:lastModifiedBy>
  <cp:lastPrinted>2022-05-12T12:41:44Z</cp:lastPrinted>
  <dcterms:created xsi:type="dcterms:W3CDTF">2018-05-18T10:21:36Z</dcterms:created>
  <dcterms:modified xsi:type="dcterms:W3CDTF">2022-09-27T12:48:41Z</dcterms:modified>
</cp:coreProperties>
</file>