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'Sheet1'!$A$1:$F$131</definedName>
  </definedNames>
  <calcPr fullCalcOnLoad="1"/>
</workbook>
</file>

<file path=xl/sharedStrings.xml><?xml version="1.0" encoding="utf-8"?>
<sst xmlns="http://schemas.openxmlformats.org/spreadsheetml/2006/main" count="222" uniqueCount="125">
  <si>
    <t>TROŠKOVNIK RADOVA NA ODRŽAVANJU OBJEKATA I UREĐAJA JAVNE RASVJETE</t>
  </si>
  <si>
    <t>NA PODRUČJU GRADA NOVSKE</t>
  </si>
  <si>
    <t>Opis</t>
  </si>
  <si>
    <t>Jed. Mjera</t>
  </si>
  <si>
    <t>Količina</t>
  </si>
  <si>
    <t>Jed. Cijena</t>
  </si>
  <si>
    <t>Ukupno</t>
  </si>
  <si>
    <t>1. Nabava, dobava i postava žarulja u svjetiljke javne rasvjete. U cijenu je uračunat sav rad i montaža, uključujući potrebne prijevozne ljestve ili platforme.</t>
  </si>
  <si>
    <t>žarulje E-27                                         100 W</t>
  </si>
  <si>
    <t>kom.</t>
  </si>
  <si>
    <t>žarulja VTF                                           80 W</t>
  </si>
  <si>
    <t>žarulja VTF                                         125 W</t>
  </si>
  <si>
    <t>žarulja VTF                                         250 W</t>
  </si>
  <si>
    <t>žarulja VTF                                         400 W</t>
  </si>
  <si>
    <t>žarulja Na s upaljačem                          70 W</t>
  </si>
  <si>
    <t>žarulja Na s upaljačem                         110 W</t>
  </si>
  <si>
    <t>žarulja Na s upaljačem                         210 W</t>
  </si>
  <si>
    <t>žarulja Na s upaljačem                         350 W</t>
  </si>
  <si>
    <t>žarulja Na                                             70 W</t>
  </si>
  <si>
    <t>žarulja Na                                           150 W</t>
  </si>
  <si>
    <t>žarulja Na                                           250 W</t>
  </si>
  <si>
    <t>žarulja Na                                           400 W</t>
  </si>
  <si>
    <t>2. Nabava. Dobava i postava predspojne sprave. U cijenu je uračunat sav rad i montaža, uključujući potrebne prijevozne ljestve ili platforme.</t>
  </si>
  <si>
    <t>prigušnica(zatvorena)                             80 W</t>
  </si>
  <si>
    <t>prigušnica(zatvorena)                           125 W</t>
  </si>
  <si>
    <t>prigušnica(zatvorena)                           250 W</t>
  </si>
  <si>
    <t>prigušnica(zatvorena)                           400 W</t>
  </si>
  <si>
    <t>prigušnica za natrij                                70 W</t>
  </si>
  <si>
    <t>prigušnica za natrij                              150 W</t>
  </si>
  <si>
    <t>prigušnica za natrij                              210 W</t>
  </si>
  <si>
    <t>prigušnica za natrij                              250 W</t>
  </si>
  <si>
    <t>prigušnica za natrij                              350 W</t>
  </si>
  <si>
    <t>propaljivač                                            75 W</t>
  </si>
  <si>
    <t>propaljivač                                          150 W</t>
  </si>
  <si>
    <t>propaljivač                                          250 W</t>
  </si>
  <si>
    <t>propaljivač                                          400 W</t>
  </si>
  <si>
    <t>3. Nabava, dobava i postava ostale opreme. U cijenu je uračunat sav rad i montaža. Uključujući potrebne prijevozne ljestve ili platforme.</t>
  </si>
  <si>
    <t>svjetiljka LVC 06-70 NaV</t>
  </si>
  <si>
    <t>Gamalux LVC-06E                        70W Na</t>
  </si>
  <si>
    <t>GamaluxLVC-06E                        150W Na</t>
  </si>
  <si>
    <t>Etalux LVD-01                              70W Na</t>
  </si>
  <si>
    <t>5CX 633 2-1ST12                         250W Na</t>
  </si>
  <si>
    <t>5CX 633 2-1TT12                          400W Na</t>
  </si>
  <si>
    <t>5CX 633 2-1ST02                         250W Na</t>
  </si>
  <si>
    <t>5CX 633 2-1TT02                         400W Na</t>
  </si>
  <si>
    <t>krak za svjetiljku LVC 06/250 mm</t>
  </si>
  <si>
    <t>krak za svjetiljku LVC 06/700 mm</t>
  </si>
  <si>
    <r>
      <t>vodič PGP 3X2,5 mm</t>
    </r>
    <r>
      <rPr>
        <sz val="10"/>
        <rFont val="Arial"/>
        <family val="2"/>
      </rPr>
      <t>²</t>
    </r>
  </si>
  <si>
    <t>m</t>
  </si>
  <si>
    <r>
      <t>kabelski snop X00/A 2X16 mm</t>
    </r>
    <r>
      <rPr>
        <sz val="10"/>
        <rFont val="Arial"/>
        <family val="2"/>
      </rPr>
      <t>²</t>
    </r>
  </si>
  <si>
    <t>kabelski snop X00/A 4X16 mm²</t>
  </si>
  <si>
    <r>
      <t>stezaljka AlCu 6-35 mm</t>
    </r>
    <r>
      <rPr>
        <sz val="10"/>
        <rFont val="Arial"/>
        <family val="2"/>
      </rPr>
      <t>²</t>
    </r>
  </si>
  <si>
    <t>vijak za skelu 6X60 mm</t>
  </si>
  <si>
    <t>3F, dvotarifno brojilo, 10-40A</t>
  </si>
  <si>
    <t>uklopni sat digitalni, sa luksomatom i sondom</t>
  </si>
  <si>
    <t>podnožje osigurača 4NVO-00/3 125 A</t>
  </si>
  <si>
    <t>patrona 4NVO-00 25 A</t>
  </si>
  <si>
    <t>patrona 4NVO-00 36 A</t>
  </si>
  <si>
    <r>
      <t>uže AlČe 25 mm</t>
    </r>
    <r>
      <rPr>
        <sz val="10"/>
        <rFont val="Arial"/>
        <family val="2"/>
      </rPr>
      <t>²</t>
    </r>
  </si>
  <si>
    <t>kg</t>
  </si>
  <si>
    <t>aluminij traka 10X1 mm</t>
  </si>
  <si>
    <t>potporni izolator N 95</t>
  </si>
  <si>
    <t>umetak PVC za izolator N 95</t>
  </si>
  <si>
    <r>
      <t>stezaljka strujna Al 25-35 mm</t>
    </r>
    <r>
      <rPr>
        <sz val="10"/>
        <rFont val="Arial"/>
        <family val="2"/>
      </rPr>
      <t>²</t>
    </r>
  </si>
  <si>
    <t>šekl izolator S 115</t>
  </si>
  <si>
    <t>katodni odvodnik LV 440</t>
  </si>
  <si>
    <t>stezaljka zatezna za kućni priključak SKS</t>
  </si>
  <si>
    <t>stezaljka nosna za kućni priključak SKS</t>
  </si>
  <si>
    <t>obujmica s 4 kuke fi 170</t>
  </si>
  <si>
    <t>obujmica s 4 kuke fi 220</t>
  </si>
  <si>
    <t>plastificirani remen 19.02.20</t>
  </si>
  <si>
    <r>
      <t>vodič PPOO/A 4X25 mm</t>
    </r>
    <r>
      <rPr>
        <sz val="10"/>
        <rFont val="Arial"/>
        <family val="2"/>
      </rPr>
      <t>²</t>
    </r>
  </si>
  <si>
    <r>
      <t>vodič PPOO 5X6 mm</t>
    </r>
    <r>
      <rPr>
        <sz val="10"/>
        <rFont val="Arial"/>
        <family val="2"/>
      </rPr>
      <t>²</t>
    </r>
  </si>
  <si>
    <r>
      <t>vodič PPOO 4X16 mm</t>
    </r>
    <r>
      <rPr>
        <sz val="10"/>
        <rFont val="Arial"/>
        <family val="2"/>
      </rPr>
      <t>²</t>
    </r>
  </si>
  <si>
    <r>
      <t>vodič PPOO 3X1,5 mm</t>
    </r>
    <r>
      <rPr>
        <sz val="10"/>
        <rFont val="Arial"/>
        <family val="2"/>
      </rPr>
      <t>²</t>
    </r>
  </si>
  <si>
    <r>
      <t>kabelski završetak 1 kW za PPOO 4X16 mm</t>
    </r>
    <r>
      <rPr>
        <sz val="10"/>
        <rFont val="Arial"/>
        <family val="2"/>
      </rPr>
      <t>²</t>
    </r>
  </si>
  <si>
    <r>
      <t>kabelska spojnica kao Raychem za spajanje podzemnih kabela toploskupljajuće 25 mm</t>
    </r>
    <r>
      <rPr>
        <sz val="10"/>
        <rFont val="Arial"/>
        <family val="2"/>
      </rPr>
      <t>²</t>
    </r>
  </si>
  <si>
    <t>gal štitnici</t>
  </si>
  <si>
    <t>traka upozorenja za kabel</t>
  </si>
  <si>
    <t>cijev okiten fi 80 mm za zaštitu kabela</t>
  </si>
  <si>
    <t>traka FeZn 25X4 mm</t>
  </si>
  <si>
    <r>
      <t>Cu uže 50 mm</t>
    </r>
    <r>
      <rPr>
        <sz val="10"/>
        <rFont val="Arial"/>
        <family val="2"/>
      </rPr>
      <t>²</t>
    </r>
  </si>
  <si>
    <t>razdjelnik za rasvjetni stup R-6017/3</t>
  </si>
  <si>
    <t>grlo E-27 porculan</t>
  </si>
  <si>
    <t>grlo GOLIJAT E-40</t>
  </si>
  <si>
    <t>zaštitno staklo 200 W</t>
  </si>
  <si>
    <t>sjenilo emajlirano 200 W</t>
  </si>
  <si>
    <t>brtvilo za staklo 200 W</t>
  </si>
  <si>
    <t>patrona DZ 6 A</t>
  </si>
  <si>
    <t>patrona DZ 10 A</t>
  </si>
  <si>
    <t>patrona 4NVO-0063 A</t>
  </si>
  <si>
    <t>ormar za upravljanje javnom rasvjetom kao tip EK GRR 312 12 kW</t>
  </si>
  <si>
    <t>stup betonski SB 315/10</t>
  </si>
  <si>
    <t>stup betonski SB 650/10</t>
  </si>
  <si>
    <t>rasvjetbi stup KORS 10 m</t>
  </si>
  <si>
    <t>rasvjetna svjetiljka Magistrala</t>
  </si>
  <si>
    <t>rasvjetni stup Dekor Olivia fi 500</t>
  </si>
  <si>
    <t>Iskop rova 0,40X0,80 za polaganje kabela:</t>
  </si>
  <si>
    <t>ručno</t>
  </si>
  <si>
    <t>strojno</t>
  </si>
  <si>
    <t>zatrpavanje rova nakon polaganja kabela, gal štitnika i trake za upozorenje</t>
  </si>
  <si>
    <r>
      <t>Izrada temelja rasvjetnog stupa visine do 6 m.Cijenom je obuhvaćeno: iskop jame za izvedbu betonskog temelja rasvjetnog stupa u tlu kateg. C, utovar i odvoz viška zemlje iz iskopa, dobava i ugradnja betona razreda čvrstoće C 16/20 (0,34 m</t>
    </r>
    <r>
      <rPr>
        <sz val="10"/>
        <rFont val="Arial"/>
        <family val="2"/>
      </rPr>
      <t>³), pocinčanih sidrenih vijaka, PVC cijevi fi 50 mm za uvod kabela.Obračun po komadu.</t>
    </r>
  </si>
  <si>
    <r>
      <t>isto kao prethodni stavak samo za stup visine 10 m – 0,94 m</t>
    </r>
    <r>
      <rPr>
        <sz val="10"/>
        <rFont val="Arial"/>
        <family val="2"/>
      </rPr>
      <t>³</t>
    </r>
  </si>
  <si>
    <t>drveni jelovi stupm 8 m sa betonskim nogarom i obujmicama uključujući iskop rova za temelj i zatrpavanje</t>
  </si>
  <si>
    <t>drveni jelovi stupm 8 m  uključujući iskop rova za temelj i zatrpavanje</t>
  </si>
  <si>
    <t>bojanje rasvjetnih stupova. U cijenu uključiti čišćenje, dva temeljna i dva završna premaza</t>
  </si>
  <si>
    <t>visine 6 m – tip KORS čelični</t>
  </si>
  <si>
    <t>visine 10 m – tip KORS čelični</t>
  </si>
  <si>
    <t>rad kamiona s platformom i vozačem</t>
  </si>
  <si>
    <t>h</t>
  </si>
  <si>
    <t>prijevoz kombi vozilom</t>
  </si>
  <si>
    <t>satnica rada</t>
  </si>
  <si>
    <t>KV električar</t>
  </si>
  <si>
    <t>VKV električar</t>
  </si>
  <si>
    <t>el. mjerenja i ispitivanja</t>
  </si>
  <si>
    <t>pauš.</t>
  </si>
  <si>
    <t>sitni spojni materijal</t>
  </si>
  <si>
    <t>rad kompresora</t>
  </si>
  <si>
    <t>rezanje asfalta širine 0,40 – 2 reza</t>
  </si>
  <si>
    <t>bušenje ispod prometnice fi 110 mm</t>
  </si>
  <si>
    <t>Ukupno:</t>
  </si>
  <si>
    <t>PDV25%:</t>
  </si>
  <si>
    <t>Sveukupno:</t>
  </si>
  <si>
    <t>ZA NARUČITELJA:</t>
  </si>
  <si>
    <t>ZA PONUDITELJA: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</si>
</sst>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23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4" fillId="48" borderId="7" applyNumberFormat="0" applyAlignment="0" applyProtection="0"/>
    <xf numFmtId="0" fontId="25" fillId="48" borderId="8" applyNumberFormat="0" applyAlignment="0" applyProtection="0"/>
    <xf numFmtId="0" fontId="12" fillId="0" borderId="9" applyNumberFormat="0" applyFill="0" applyAlignment="0" applyProtection="0"/>
    <xf numFmtId="0" fontId="26" fillId="4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1" fillId="51" borderId="0" applyNumberFormat="0" applyBorder="0" applyAlignment="0" applyProtection="0"/>
    <xf numFmtId="0" fontId="0" fillId="52" borderId="13" applyNumberFormat="0" applyAlignment="0" applyProtection="0"/>
    <xf numFmtId="0" fontId="14" fillId="39" borderId="14" applyNumberFormat="0" applyAlignment="0" applyProtection="0"/>
    <xf numFmtId="9" fontId="0" fillId="0" borderId="0" applyFill="0" applyBorder="0" applyAlignment="0" applyProtection="0"/>
    <xf numFmtId="0" fontId="32" fillId="0" borderId="15" applyNumberFormat="0" applyFill="0" applyAlignment="0" applyProtection="0"/>
    <xf numFmtId="0" fontId="33" fillId="53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54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55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18" fillId="0" borderId="23" xfId="0" applyFont="1" applyBorder="1" applyAlignment="1">
      <alignment horizontal="left"/>
    </xf>
    <xf numFmtId="0" fontId="0" fillId="0" borderId="19" xfId="0" applyBorder="1" applyAlignment="1">
      <alignment/>
    </xf>
    <xf numFmtId="0" fontId="18" fillId="0" borderId="23" xfId="0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/>
    </xf>
    <xf numFmtId="4" fontId="18" fillId="0" borderId="27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18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7"/>
  <sheetViews>
    <sheetView tabSelected="1" view="pageBreakPreview" zoomScale="105" zoomScaleSheetLayoutView="105" zoomScalePageLayoutView="0" workbookViewId="0" topLeftCell="A100">
      <selection activeCell="B9" sqref="B9"/>
    </sheetView>
  </sheetViews>
  <sheetFormatPr defaultColWidth="9.140625" defaultRowHeight="12.75"/>
  <cols>
    <col min="1" max="1" width="7.140625" style="0" customWidth="1"/>
    <col min="2" max="2" width="38.8515625" style="0" customWidth="1"/>
    <col min="3" max="3" width="9.57421875" style="0" customWidth="1"/>
    <col min="4" max="4" width="8.28125" style="0" customWidth="1"/>
    <col min="5" max="5" width="12.8515625" style="1" customWidth="1"/>
    <col min="6" max="6" width="13.7109375" style="1" customWidth="1"/>
  </cols>
  <sheetData>
    <row r="3" ht="12.75">
      <c r="B3" s="2" t="s">
        <v>0</v>
      </c>
    </row>
    <row r="4" ht="12.75">
      <c r="C4" s="3" t="s">
        <v>1</v>
      </c>
    </row>
    <row r="6" spans="2:6" ht="25.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2.75">
      <c r="B7" s="5"/>
      <c r="C7" s="5"/>
      <c r="D7" s="5"/>
      <c r="E7" s="6"/>
      <c r="F7" s="6"/>
    </row>
    <row r="8" spans="2:6" ht="24.75" customHeight="1">
      <c r="B8" s="35" t="s">
        <v>7</v>
      </c>
      <c r="C8" s="35"/>
      <c r="D8" s="35"/>
      <c r="E8" s="35"/>
      <c r="F8" s="35"/>
    </row>
    <row r="9" spans="2:6" ht="25.5">
      <c r="B9" s="7" t="s">
        <v>8</v>
      </c>
      <c r="C9" s="8" t="s">
        <v>9</v>
      </c>
      <c r="D9" s="8">
        <v>10</v>
      </c>
      <c r="E9" s="9">
        <v>0</v>
      </c>
      <c r="F9" s="9">
        <f aca="true" t="shared" si="0" ref="F9:F21">SUM(D9*E9)</f>
        <v>0</v>
      </c>
    </row>
    <row r="10" spans="2:6" ht="15.75" customHeight="1">
      <c r="B10" s="10" t="s">
        <v>10</v>
      </c>
      <c r="C10" s="8" t="s">
        <v>9</v>
      </c>
      <c r="D10" s="8">
        <v>100</v>
      </c>
      <c r="E10" s="9">
        <v>0</v>
      </c>
      <c r="F10" s="9">
        <f t="shared" si="0"/>
        <v>0</v>
      </c>
    </row>
    <row r="11" spans="2:6" ht="12.75">
      <c r="B11" s="10" t="s">
        <v>11</v>
      </c>
      <c r="C11" s="8" t="s">
        <v>9</v>
      </c>
      <c r="D11" s="8">
        <v>300</v>
      </c>
      <c r="E11" s="9">
        <v>0</v>
      </c>
      <c r="F11" s="9">
        <f t="shared" si="0"/>
        <v>0</v>
      </c>
    </row>
    <row r="12" spans="1:6" ht="15">
      <c r="A12" s="11"/>
      <c r="B12" s="10" t="s">
        <v>12</v>
      </c>
      <c r="C12" s="8" t="s">
        <v>9</v>
      </c>
      <c r="D12" s="8">
        <v>100</v>
      </c>
      <c r="E12" s="9">
        <v>0</v>
      </c>
      <c r="F12" s="9">
        <f t="shared" si="0"/>
        <v>0</v>
      </c>
    </row>
    <row r="13" spans="2:6" ht="25.5">
      <c r="B13" s="7" t="s">
        <v>13</v>
      </c>
      <c r="C13" s="8" t="s">
        <v>9</v>
      </c>
      <c r="D13" s="8">
        <v>30</v>
      </c>
      <c r="E13" s="9">
        <v>0</v>
      </c>
      <c r="F13" s="9">
        <f t="shared" si="0"/>
        <v>0</v>
      </c>
    </row>
    <row r="14" spans="2:7" ht="25.5">
      <c r="B14" s="12" t="s">
        <v>14</v>
      </c>
      <c r="C14" s="13" t="s">
        <v>9</v>
      </c>
      <c r="D14" s="13">
        <v>70</v>
      </c>
      <c r="E14" s="14">
        <v>0</v>
      </c>
      <c r="F14" s="14">
        <f t="shared" si="0"/>
        <v>0</v>
      </c>
      <c r="G14" s="2"/>
    </row>
    <row r="15" spans="2:6" ht="25.5">
      <c r="B15" s="12" t="s">
        <v>15</v>
      </c>
      <c r="C15" s="13" t="s">
        <v>9</v>
      </c>
      <c r="D15" s="13">
        <v>10</v>
      </c>
      <c r="E15" s="14">
        <v>0</v>
      </c>
      <c r="F15" s="14">
        <f t="shared" si="0"/>
        <v>0</v>
      </c>
    </row>
    <row r="16" spans="2:6" ht="25.5">
      <c r="B16" s="12" t="s">
        <v>16</v>
      </c>
      <c r="C16" s="13" t="s">
        <v>9</v>
      </c>
      <c r="D16" s="13">
        <v>50</v>
      </c>
      <c r="E16" s="14">
        <v>0</v>
      </c>
      <c r="F16" s="14">
        <f t="shared" si="0"/>
        <v>0</v>
      </c>
    </row>
    <row r="17" spans="2:6" ht="25.5">
      <c r="B17" s="12" t="s">
        <v>17</v>
      </c>
      <c r="C17" s="13" t="s">
        <v>9</v>
      </c>
      <c r="D17" s="15">
        <v>100</v>
      </c>
      <c r="E17" s="16">
        <v>0</v>
      </c>
      <c r="F17" s="16">
        <f t="shared" si="0"/>
        <v>0</v>
      </c>
    </row>
    <row r="18" spans="2:6" ht="25.5">
      <c r="B18" s="12" t="s">
        <v>18</v>
      </c>
      <c r="C18" s="17" t="s">
        <v>9</v>
      </c>
      <c r="D18" s="13">
        <v>30</v>
      </c>
      <c r="E18" s="14">
        <v>0</v>
      </c>
      <c r="F18" s="14">
        <f t="shared" si="0"/>
        <v>0</v>
      </c>
    </row>
    <row r="19" spans="2:6" ht="25.5">
      <c r="B19" s="12" t="s">
        <v>19</v>
      </c>
      <c r="C19" s="17" t="s">
        <v>9</v>
      </c>
      <c r="D19" s="13">
        <v>30</v>
      </c>
      <c r="E19" s="14">
        <v>0</v>
      </c>
      <c r="F19" s="14">
        <f t="shared" si="0"/>
        <v>0</v>
      </c>
    </row>
    <row r="20" spans="2:6" ht="25.5">
      <c r="B20" s="12" t="s">
        <v>20</v>
      </c>
      <c r="C20" s="17" t="s">
        <v>9</v>
      </c>
      <c r="D20" s="13">
        <v>50</v>
      </c>
      <c r="E20" s="14">
        <v>0</v>
      </c>
      <c r="F20" s="14">
        <f t="shared" si="0"/>
        <v>0</v>
      </c>
    </row>
    <row r="21" spans="2:6" ht="25.5">
      <c r="B21" s="12" t="s">
        <v>21</v>
      </c>
      <c r="C21" s="17" t="s">
        <v>9</v>
      </c>
      <c r="D21" s="13">
        <v>50</v>
      </c>
      <c r="E21" s="14">
        <v>0</v>
      </c>
      <c r="F21" s="14">
        <f t="shared" si="0"/>
        <v>0</v>
      </c>
    </row>
    <row r="22" spans="2:6" ht="12.75">
      <c r="B22" s="18"/>
      <c r="C22" s="19"/>
      <c r="D22" s="19"/>
      <c r="E22" s="20"/>
      <c r="F22" s="20"/>
    </row>
    <row r="23" spans="2:6" ht="24.75" customHeight="1">
      <c r="B23" s="36" t="s">
        <v>22</v>
      </c>
      <c r="C23" s="36"/>
      <c r="D23" s="36"/>
      <c r="E23" s="36"/>
      <c r="F23" s="36"/>
    </row>
    <row r="24" spans="2:6" ht="25.5">
      <c r="B24" s="12" t="s">
        <v>23</v>
      </c>
      <c r="C24" s="13" t="s">
        <v>9</v>
      </c>
      <c r="D24" s="13">
        <v>70</v>
      </c>
      <c r="E24" s="14">
        <v>0</v>
      </c>
      <c r="F24" s="14">
        <f aca="true" t="shared" si="1" ref="F24:F36">SUM(D24*E24)</f>
        <v>0</v>
      </c>
    </row>
    <row r="25" spans="2:6" ht="25.5">
      <c r="B25" s="12" t="s">
        <v>24</v>
      </c>
      <c r="C25" s="13" t="s">
        <v>9</v>
      </c>
      <c r="D25" s="21">
        <v>50</v>
      </c>
      <c r="E25" s="14">
        <v>0</v>
      </c>
      <c r="F25" s="14">
        <f t="shared" si="1"/>
        <v>0</v>
      </c>
    </row>
    <row r="26" spans="2:6" ht="25.5">
      <c r="B26" s="12" t="s">
        <v>25</v>
      </c>
      <c r="C26" s="13" t="s">
        <v>9</v>
      </c>
      <c r="D26" s="21">
        <v>30</v>
      </c>
      <c r="E26" s="14">
        <v>0</v>
      </c>
      <c r="F26" s="14">
        <f t="shared" si="1"/>
        <v>0</v>
      </c>
    </row>
    <row r="27" spans="2:6" ht="25.5">
      <c r="B27" s="12" t="s">
        <v>26</v>
      </c>
      <c r="C27" s="13" t="s">
        <v>9</v>
      </c>
      <c r="D27" s="21">
        <v>50</v>
      </c>
      <c r="E27" s="14">
        <v>0</v>
      </c>
      <c r="F27" s="14">
        <f t="shared" si="1"/>
        <v>0</v>
      </c>
    </row>
    <row r="28" spans="2:6" ht="25.5">
      <c r="B28" s="12" t="s">
        <v>27</v>
      </c>
      <c r="C28" s="13" t="s">
        <v>9</v>
      </c>
      <c r="D28" s="21">
        <v>50</v>
      </c>
      <c r="E28" s="14">
        <v>0</v>
      </c>
      <c r="F28" s="14">
        <f t="shared" si="1"/>
        <v>0</v>
      </c>
    </row>
    <row r="29" spans="2:6" ht="25.5">
      <c r="B29" s="12" t="s">
        <v>28</v>
      </c>
      <c r="C29" s="13" t="s">
        <v>9</v>
      </c>
      <c r="D29" s="21">
        <v>10</v>
      </c>
      <c r="E29" s="14">
        <v>0</v>
      </c>
      <c r="F29" s="14">
        <f t="shared" si="1"/>
        <v>0</v>
      </c>
    </row>
    <row r="30" spans="2:6" ht="25.5">
      <c r="B30" s="12" t="s">
        <v>29</v>
      </c>
      <c r="C30" s="13" t="s">
        <v>9</v>
      </c>
      <c r="D30" s="21">
        <v>50</v>
      </c>
      <c r="E30" s="14">
        <v>0</v>
      </c>
      <c r="F30" s="14">
        <f t="shared" si="1"/>
        <v>0</v>
      </c>
    </row>
    <row r="31" spans="2:6" ht="25.5">
      <c r="B31" s="12" t="s">
        <v>30</v>
      </c>
      <c r="C31" s="13" t="s">
        <v>9</v>
      </c>
      <c r="D31" s="21">
        <v>10</v>
      </c>
      <c r="E31" s="14">
        <v>0</v>
      </c>
      <c r="F31" s="14">
        <f t="shared" si="1"/>
        <v>0</v>
      </c>
    </row>
    <row r="32" spans="2:6" ht="25.5">
      <c r="B32" s="12" t="s">
        <v>31</v>
      </c>
      <c r="C32" s="13" t="s">
        <v>9</v>
      </c>
      <c r="D32" s="21">
        <v>25</v>
      </c>
      <c r="E32" s="14">
        <v>0</v>
      </c>
      <c r="F32" s="14">
        <f t="shared" si="1"/>
        <v>0</v>
      </c>
    </row>
    <row r="33" spans="2:6" ht="25.5">
      <c r="B33" s="12" t="s">
        <v>32</v>
      </c>
      <c r="C33" s="13" t="s">
        <v>9</v>
      </c>
      <c r="D33" s="21">
        <v>30</v>
      </c>
      <c r="E33" s="14">
        <v>0</v>
      </c>
      <c r="F33" s="14">
        <f t="shared" si="1"/>
        <v>0</v>
      </c>
    </row>
    <row r="34" spans="2:6" ht="25.5">
      <c r="B34" s="12" t="s">
        <v>33</v>
      </c>
      <c r="C34" s="13" t="s">
        <v>9</v>
      </c>
      <c r="D34" s="21">
        <v>50</v>
      </c>
      <c r="E34" s="14">
        <v>0</v>
      </c>
      <c r="F34" s="14">
        <f t="shared" si="1"/>
        <v>0</v>
      </c>
    </row>
    <row r="35" spans="2:6" ht="25.5">
      <c r="B35" s="12" t="s">
        <v>34</v>
      </c>
      <c r="C35" s="13" t="s">
        <v>9</v>
      </c>
      <c r="D35" s="21">
        <v>100</v>
      </c>
      <c r="E35" s="14">
        <v>0</v>
      </c>
      <c r="F35" s="14">
        <f t="shared" si="1"/>
        <v>0</v>
      </c>
    </row>
    <row r="36" spans="2:6" ht="25.5">
      <c r="B36" s="12" t="s">
        <v>35</v>
      </c>
      <c r="C36" s="13" t="s">
        <v>9</v>
      </c>
      <c r="D36" s="21">
        <v>50</v>
      </c>
      <c r="E36" s="14">
        <v>0</v>
      </c>
      <c r="F36" s="14">
        <f t="shared" si="1"/>
        <v>0</v>
      </c>
    </row>
    <row r="37" spans="5:6" ht="12.75">
      <c r="E37"/>
      <c r="F37"/>
    </row>
    <row r="38" spans="2:6" ht="25.5" customHeight="1">
      <c r="B38" s="36" t="s">
        <v>36</v>
      </c>
      <c r="C38" s="36"/>
      <c r="D38" s="36"/>
      <c r="E38" s="36"/>
      <c r="F38" s="36"/>
    </row>
    <row r="39" spans="2:6" ht="12.75">
      <c r="B39" s="12" t="s">
        <v>37</v>
      </c>
      <c r="C39" s="13" t="s">
        <v>9</v>
      </c>
      <c r="D39" s="13">
        <v>30</v>
      </c>
      <c r="E39" s="14">
        <v>0</v>
      </c>
      <c r="F39" s="14">
        <f aca="true" t="shared" si="2" ref="F39:F59">SUM(D39*E39)</f>
        <v>0</v>
      </c>
    </row>
    <row r="40" spans="2:6" ht="12.75">
      <c r="B40" s="12" t="s">
        <v>38</v>
      </c>
      <c r="C40" s="13" t="s">
        <v>9</v>
      </c>
      <c r="D40" s="21">
        <v>4</v>
      </c>
      <c r="E40" s="14">
        <v>0</v>
      </c>
      <c r="F40" s="14">
        <f t="shared" si="2"/>
        <v>0</v>
      </c>
    </row>
    <row r="41" spans="2:6" ht="12.75">
      <c r="B41" s="12" t="s">
        <v>39</v>
      </c>
      <c r="C41" s="13" t="s">
        <v>9</v>
      </c>
      <c r="D41" s="21">
        <v>10</v>
      </c>
      <c r="E41" s="14">
        <v>0</v>
      </c>
      <c r="F41" s="14">
        <f t="shared" si="2"/>
        <v>0</v>
      </c>
    </row>
    <row r="42" spans="2:6" ht="12.75">
      <c r="B42" s="12" t="s">
        <v>40</v>
      </c>
      <c r="C42" s="13" t="s">
        <v>9</v>
      </c>
      <c r="D42" s="21">
        <v>10</v>
      </c>
      <c r="E42" s="14">
        <v>0</v>
      </c>
      <c r="F42" s="14">
        <f t="shared" si="2"/>
        <v>0</v>
      </c>
    </row>
    <row r="43" spans="2:6" ht="12.75">
      <c r="B43" s="12" t="s">
        <v>41</v>
      </c>
      <c r="C43" s="13" t="s">
        <v>9</v>
      </c>
      <c r="D43" s="21">
        <v>4</v>
      </c>
      <c r="E43" s="14">
        <v>0</v>
      </c>
      <c r="F43" s="14">
        <f t="shared" si="2"/>
        <v>0</v>
      </c>
    </row>
    <row r="44" spans="2:6" ht="12.75">
      <c r="B44" s="12" t="s">
        <v>42</v>
      </c>
      <c r="C44" s="13" t="s">
        <v>9</v>
      </c>
      <c r="D44" s="21">
        <v>4</v>
      </c>
      <c r="E44" s="14">
        <v>0</v>
      </c>
      <c r="F44" s="14">
        <f t="shared" si="2"/>
        <v>0</v>
      </c>
    </row>
    <row r="45" spans="2:6" ht="12.75">
      <c r="B45" s="12" t="s">
        <v>43</v>
      </c>
      <c r="C45" s="13" t="s">
        <v>9</v>
      </c>
      <c r="D45" s="21">
        <v>4</v>
      </c>
      <c r="E45" s="14">
        <v>0</v>
      </c>
      <c r="F45" s="14">
        <f t="shared" si="2"/>
        <v>0</v>
      </c>
    </row>
    <row r="46" spans="2:6" ht="12.75">
      <c r="B46" s="12" t="s">
        <v>44</v>
      </c>
      <c r="C46" s="13" t="s">
        <v>9</v>
      </c>
      <c r="D46" s="21">
        <v>4</v>
      </c>
      <c r="E46" s="14">
        <v>0</v>
      </c>
      <c r="F46" s="14">
        <f t="shared" si="2"/>
        <v>0</v>
      </c>
    </row>
    <row r="47" spans="2:6" ht="12.75">
      <c r="B47" s="12" t="s">
        <v>45</v>
      </c>
      <c r="C47" s="13" t="s">
        <v>9</v>
      </c>
      <c r="D47" s="21">
        <v>30</v>
      </c>
      <c r="E47" s="14">
        <v>0</v>
      </c>
      <c r="F47" s="14">
        <f t="shared" si="2"/>
        <v>0</v>
      </c>
    </row>
    <row r="48" spans="2:6" ht="12.75">
      <c r="B48" s="12" t="s">
        <v>46</v>
      </c>
      <c r="C48" s="13" t="s">
        <v>9</v>
      </c>
      <c r="D48" s="21">
        <v>20</v>
      </c>
      <c r="E48" s="14">
        <v>0</v>
      </c>
      <c r="F48" s="14">
        <f t="shared" si="2"/>
        <v>0</v>
      </c>
    </row>
    <row r="49" spans="2:6" ht="12.75">
      <c r="B49" s="12" t="s">
        <v>47</v>
      </c>
      <c r="C49" s="13" t="s">
        <v>48</v>
      </c>
      <c r="D49" s="21">
        <v>250</v>
      </c>
      <c r="E49" s="14">
        <v>0</v>
      </c>
      <c r="F49" s="14">
        <f t="shared" si="2"/>
        <v>0</v>
      </c>
    </row>
    <row r="50" spans="2:6" ht="12.75">
      <c r="B50" s="12" t="s">
        <v>49</v>
      </c>
      <c r="C50" s="13" t="s">
        <v>48</v>
      </c>
      <c r="D50" s="21">
        <v>250</v>
      </c>
      <c r="E50" s="14">
        <v>0</v>
      </c>
      <c r="F50" s="14">
        <f t="shared" si="2"/>
        <v>0</v>
      </c>
    </row>
    <row r="51" spans="2:6" ht="12.75">
      <c r="B51" s="12" t="s">
        <v>50</v>
      </c>
      <c r="C51" s="13" t="s">
        <v>48</v>
      </c>
      <c r="D51" s="21">
        <v>250</v>
      </c>
      <c r="E51" s="14">
        <v>0</v>
      </c>
      <c r="F51" s="14">
        <f t="shared" si="2"/>
        <v>0</v>
      </c>
    </row>
    <row r="52" spans="1:6" ht="12.75">
      <c r="A52" s="22"/>
      <c r="B52" s="12" t="s">
        <v>51</v>
      </c>
      <c r="C52" s="13" t="s">
        <v>9</v>
      </c>
      <c r="D52" s="13">
        <v>120</v>
      </c>
      <c r="E52" s="14">
        <v>0</v>
      </c>
      <c r="F52" s="14">
        <f t="shared" si="2"/>
        <v>0</v>
      </c>
    </row>
    <row r="53" spans="2:6" ht="12.75">
      <c r="B53" s="12" t="s">
        <v>52</v>
      </c>
      <c r="C53" s="13" t="s">
        <v>9</v>
      </c>
      <c r="D53" s="21">
        <v>150</v>
      </c>
      <c r="E53" s="14">
        <v>0</v>
      </c>
      <c r="F53" s="14">
        <f t="shared" si="2"/>
        <v>0</v>
      </c>
    </row>
    <row r="54" spans="2:6" ht="12.75">
      <c r="B54" s="12" t="s">
        <v>53</v>
      </c>
      <c r="C54" s="13" t="s">
        <v>9</v>
      </c>
      <c r="D54" s="21">
        <v>4</v>
      </c>
      <c r="E54" s="14">
        <v>0</v>
      </c>
      <c r="F54" s="14">
        <f t="shared" si="2"/>
        <v>0</v>
      </c>
    </row>
    <row r="55" spans="2:6" ht="25.5">
      <c r="B55" s="12" t="s">
        <v>54</v>
      </c>
      <c r="C55" s="13" t="s">
        <v>9</v>
      </c>
      <c r="D55" s="21">
        <v>1</v>
      </c>
      <c r="E55" s="14">
        <v>0</v>
      </c>
      <c r="F55" s="14">
        <f t="shared" si="2"/>
        <v>0</v>
      </c>
    </row>
    <row r="56" spans="2:6" ht="12.75">
      <c r="B56" s="12" t="s">
        <v>55</v>
      </c>
      <c r="C56" s="13" t="s">
        <v>9</v>
      </c>
      <c r="D56" s="21">
        <v>1</v>
      </c>
      <c r="E56" s="14">
        <v>0</v>
      </c>
      <c r="F56" s="14">
        <f t="shared" si="2"/>
        <v>0</v>
      </c>
    </row>
    <row r="57" spans="2:6" ht="12.75">
      <c r="B57" s="12" t="s">
        <v>56</v>
      </c>
      <c r="C57" s="13" t="s">
        <v>9</v>
      </c>
      <c r="D57" s="21">
        <v>2</v>
      </c>
      <c r="E57" s="14">
        <v>0</v>
      </c>
      <c r="F57" s="14">
        <f t="shared" si="2"/>
        <v>0</v>
      </c>
    </row>
    <row r="58" spans="2:6" ht="12.75">
      <c r="B58" s="12" t="s">
        <v>57</v>
      </c>
      <c r="C58" s="13" t="s">
        <v>9</v>
      </c>
      <c r="D58" s="21">
        <v>1</v>
      </c>
      <c r="E58" s="14">
        <v>0</v>
      </c>
      <c r="F58" s="14">
        <f t="shared" si="2"/>
        <v>0</v>
      </c>
    </row>
    <row r="59" spans="2:6" ht="12.75">
      <c r="B59" s="12" t="s">
        <v>58</v>
      </c>
      <c r="C59" s="13" t="s">
        <v>59</v>
      </c>
      <c r="D59" s="21">
        <v>150</v>
      </c>
      <c r="E59" s="14">
        <v>0</v>
      </c>
      <c r="F59" s="14">
        <f t="shared" si="2"/>
        <v>0</v>
      </c>
    </row>
    <row r="60" spans="2:6" ht="12.75">
      <c r="B60" s="12" t="s">
        <v>60</v>
      </c>
      <c r="C60" s="13" t="s">
        <v>59</v>
      </c>
      <c r="D60" s="21">
        <v>10</v>
      </c>
      <c r="E60" s="14">
        <v>0</v>
      </c>
      <c r="F60" s="14">
        <f>SUM(D60+E60)</f>
        <v>10</v>
      </c>
    </row>
    <row r="61" spans="2:6" ht="12.75">
      <c r="B61" s="12" t="s">
        <v>61</v>
      </c>
      <c r="C61" s="13" t="s">
        <v>9</v>
      </c>
      <c r="D61" s="21">
        <v>30</v>
      </c>
      <c r="E61" s="14">
        <v>0</v>
      </c>
      <c r="F61" s="14">
        <f aca="true" t="shared" si="3" ref="F61:F96">SUM(D61*E61)</f>
        <v>0</v>
      </c>
    </row>
    <row r="62" spans="2:6" ht="12.75">
      <c r="B62" s="12" t="s">
        <v>62</v>
      </c>
      <c r="C62" s="13" t="s">
        <v>9</v>
      </c>
      <c r="D62" s="21">
        <v>30</v>
      </c>
      <c r="E62" s="14">
        <v>0</v>
      </c>
      <c r="F62" s="14">
        <f t="shared" si="3"/>
        <v>0</v>
      </c>
    </row>
    <row r="63" spans="2:6" ht="12.75">
      <c r="B63" s="12" t="s">
        <v>63</v>
      </c>
      <c r="C63" s="13" t="s">
        <v>9</v>
      </c>
      <c r="D63" s="21">
        <v>100</v>
      </c>
      <c r="E63" s="14">
        <v>0</v>
      </c>
      <c r="F63" s="14">
        <f t="shared" si="3"/>
        <v>0</v>
      </c>
    </row>
    <row r="64" spans="2:6" ht="12.75">
      <c r="B64" s="12" t="s">
        <v>64</v>
      </c>
      <c r="C64" s="13" t="s">
        <v>9</v>
      </c>
      <c r="D64" s="21">
        <v>40</v>
      </c>
      <c r="E64" s="14">
        <v>0</v>
      </c>
      <c r="F64" s="14">
        <f t="shared" si="3"/>
        <v>0</v>
      </c>
    </row>
    <row r="65" spans="2:6" ht="12.75">
      <c r="B65" s="12" t="s">
        <v>65</v>
      </c>
      <c r="C65" s="13" t="s">
        <v>9</v>
      </c>
      <c r="D65" s="13">
        <v>15</v>
      </c>
      <c r="E65" s="14">
        <v>0</v>
      </c>
      <c r="F65" s="14">
        <f t="shared" si="3"/>
        <v>0</v>
      </c>
    </row>
    <row r="66" spans="2:6" ht="12.75">
      <c r="B66" s="12" t="s">
        <v>66</v>
      </c>
      <c r="C66" s="13" t="s">
        <v>9</v>
      </c>
      <c r="D66" s="21">
        <v>12</v>
      </c>
      <c r="E66" s="14">
        <v>0</v>
      </c>
      <c r="F66" s="14">
        <f t="shared" si="3"/>
        <v>0</v>
      </c>
    </row>
    <row r="67" spans="2:6" ht="12.75">
      <c r="B67" s="12" t="s">
        <v>67</v>
      </c>
      <c r="C67" s="13" t="s">
        <v>9</v>
      </c>
      <c r="D67" s="21">
        <v>14</v>
      </c>
      <c r="E67" s="14">
        <v>0</v>
      </c>
      <c r="F67" s="14">
        <f t="shared" si="3"/>
        <v>0</v>
      </c>
    </row>
    <row r="68" spans="2:6" ht="12.75">
      <c r="B68" s="12" t="s">
        <v>68</v>
      </c>
      <c r="C68" s="13" t="s">
        <v>9</v>
      </c>
      <c r="D68" s="21">
        <v>5</v>
      </c>
      <c r="E68" s="14">
        <v>0</v>
      </c>
      <c r="F68" s="14">
        <f t="shared" si="3"/>
        <v>0</v>
      </c>
    </row>
    <row r="69" spans="2:6" ht="12.75">
      <c r="B69" s="12" t="s">
        <v>69</v>
      </c>
      <c r="C69" s="13" t="s">
        <v>9</v>
      </c>
      <c r="D69" s="21">
        <v>5</v>
      </c>
      <c r="E69" s="14">
        <v>0</v>
      </c>
      <c r="F69" s="14">
        <f t="shared" si="3"/>
        <v>0</v>
      </c>
    </row>
    <row r="70" spans="2:6" ht="12.75">
      <c r="B70" s="12" t="s">
        <v>70</v>
      </c>
      <c r="C70" s="13" t="s">
        <v>9</v>
      </c>
      <c r="D70" s="21">
        <v>20</v>
      </c>
      <c r="E70" s="14">
        <v>0</v>
      </c>
      <c r="F70" s="14">
        <f t="shared" si="3"/>
        <v>0</v>
      </c>
    </row>
    <row r="71" spans="2:6" ht="12.75">
      <c r="B71" s="12" t="s">
        <v>71</v>
      </c>
      <c r="C71" s="13" t="s">
        <v>48</v>
      </c>
      <c r="D71" s="21">
        <v>250</v>
      </c>
      <c r="E71" s="14">
        <v>0</v>
      </c>
      <c r="F71" s="14">
        <f t="shared" si="3"/>
        <v>0</v>
      </c>
    </row>
    <row r="72" spans="2:6" ht="12.75">
      <c r="B72" s="12" t="s">
        <v>72</v>
      </c>
      <c r="C72" s="13" t="s">
        <v>48</v>
      </c>
      <c r="D72" s="21">
        <v>150</v>
      </c>
      <c r="E72" s="14">
        <v>0</v>
      </c>
      <c r="F72" s="14">
        <f t="shared" si="3"/>
        <v>0</v>
      </c>
    </row>
    <row r="73" spans="2:6" ht="12.75">
      <c r="B73" s="12" t="s">
        <v>73</v>
      </c>
      <c r="C73" s="13" t="s">
        <v>48</v>
      </c>
      <c r="D73" s="21">
        <v>200</v>
      </c>
      <c r="E73" s="14">
        <v>0</v>
      </c>
      <c r="F73" s="14">
        <f t="shared" si="3"/>
        <v>0</v>
      </c>
    </row>
    <row r="74" spans="2:6" ht="12.75">
      <c r="B74" s="12" t="s">
        <v>74</v>
      </c>
      <c r="C74" s="13" t="s">
        <v>48</v>
      </c>
      <c r="D74" s="21">
        <v>200</v>
      </c>
      <c r="E74" s="14">
        <v>0</v>
      </c>
      <c r="F74" s="14">
        <f t="shared" si="3"/>
        <v>0</v>
      </c>
    </row>
    <row r="75" spans="2:6" ht="25.5">
      <c r="B75" s="12" t="s">
        <v>75</v>
      </c>
      <c r="C75" s="13" t="s">
        <v>9</v>
      </c>
      <c r="D75" s="21">
        <v>15</v>
      </c>
      <c r="E75" s="14">
        <v>0</v>
      </c>
      <c r="F75" s="14">
        <f t="shared" si="3"/>
        <v>0</v>
      </c>
    </row>
    <row r="76" spans="2:6" ht="25.5">
      <c r="B76" s="12" t="s">
        <v>76</v>
      </c>
      <c r="C76" s="13" t="s">
        <v>9</v>
      </c>
      <c r="D76" s="21">
        <v>10</v>
      </c>
      <c r="E76" s="14">
        <v>0</v>
      </c>
      <c r="F76" s="14">
        <f t="shared" si="3"/>
        <v>0</v>
      </c>
    </row>
    <row r="77" spans="2:6" ht="12.75">
      <c r="B77" s="12" t="s">
        <v>77</v>
      </c>
      <c r="C77" s="13" t="s">
        <v>9</v>
      </c>
      <c r="D77" s="21">
        <v>240</v>
      </c>
      <c r="E77" s="14">
        <v>0</v>
      </c>
      <c r="F77" s="14">
        <f t="shared" si="3"/>
        <v>0</v>
      </c>
    </row>
    <row r="78" spans="2:6" ht="12.75">
      <c r="B78" s="12" t="s">
        <v>78</v>
      </c>
      <c r="C78" s="13" t="s">
        <v>59</v>
      </c>
      <c r="D78" s="13">
        <v>15</v>
      </c>
      <c r="E78" s="14">
        <v>0</v>
      </c>
      <c r="F78" s="14">
        <f t="shared" si="3"/>
        <v>0</v>
      </c>
    </row>
    <row r="79" spans="2:6" ht="12.75">
      <c r="B79" s="12" t="s">
        <v>79</v>
      </c>
      <c r="C79" s="13" t="s">
        <v>48</v>
      </c>
      <c r="D79" s="21">
        <v>5</v>
      </c>
      <c r="E79" s="14">
        <v>0</v>
      </c>
      <c r="F79" s="14">
        <f t="shared" si="3"/>
        <v>0</v>
      </c>
    </row>
    <row r="80" spans="2:6" ht="12.75">
      <c r="B80" s="12" t="s">
        <v>80</v>
      </c>
      <c r="C80" s="13" t="s">
        <v>48</v>
      </c>
      <c r="D80" s="21">
        <v>400</v>
      </c>
      <c r="E80" s="14">
        <v>0</v>
      </c>
      <c r="F80" s="14">
        <f t="shared" si="3"/>
        <v>0</v>
      </c>
    </row>
    <row r="81" spans="2:6" ht="12.75">
      <c r="B81" s="12" t="s">
        <v>81</v>
      </c>
      <c r="C81" s="13" t="s">
        <v>48</v>
      </c>
      <c r="D81" s="21">
        <v>100</v>
      </c>
      <c r="E81" s="14">
        <v>0</v>
      </c>
      <c r="F81" s="14">
        <f t="shared" si="3"/>
        <v>0</v>
      </c>
    </row>
    <row r="82" spans="2:6" ht="12.75">
      <c r="B82" s="12" t="s">
        <v>82</v>
      </c>
      <c r="C82" s="13" t="s">
        <v>9</v>
      </c>
      <c r="D82" s="21">
        <v>20</v>
      </c>
      <c r="E82" s="14">
        <v>0</v>
      </c>
      <c r="F82" s="14">
        <f t="shared" si="3"/>
        <v>0</v>
      </c>
    </row>
    <row r="83" spans="2:6" ht="12.75">
      <c r="B83" s="12" t="s">
        <v>83</v>
      </c>
      <c r="C83" s="13" t="s">
        <v>9</v>
      </c>
      <c r="D83" s="21">
        <v>20</v>
      </c>
      <c r="E83" s="14">
        <v>0</v>
      </c>
      <c r="F83" s="14">
        <f t="shared" si="3"/>
        <v>0</v>
      </c>
    </row>
    <row r="84" spans="2:6" ht="12.75">
      <c r="B84" s="12" t="s">
        <v>84</v>
      </c>
      <c r="C84" s="13" t="s">
        <v>9</v>
      </c>
      <c r="D84" s="21">
        <v>10</v>
      </c>
      <c r="E84" s="14">
        <v>0</v>
      </c>
      <c r="F84" s="14">
        <f t="shared" si="3"/>
        <v>0</v>
      </c>
    </row>
    <row r="85" spans="2:6" ht="12.75">
      <c r="B85" s="12" t="s">
        <v>85</v>
      </c>
      <c r="C85" s="13" t="s">
        <v>9</v>
      </c>
      <c r="D85" s="21">
        <v>40</v>
      </c>
      <c r="E85" s="14">
        <v>0</v>
      </c>
      <c r="F85" s="14">
        <f t="shared" si="3"/>
        <v>0</v>
      </c>
    </row>
    <row r="86" spans="2:6" ht="12.75">
      <c r="B86" s="12" t="s">
        <v>86</v>
      </c>
      <c r="C86" s="13" t="s">
        <v>9</v>
      </c>
      <c r="D86" s="21">
        <v>5</v>
      </c>
      <c r="E86" s="14">
        <v>0</v>
      </c>
      <c r="F86" s="14">
        <f t="shared" si="3"/>
        <v>0</v>
      </c>
    </row>
    <row r="87" spans="2:6" ht="12.75">
      <c r="B87" s="12" t="s">
        <v>87</v>
      </c>
      <c r="C87" s="13" t="s">
        <v>9</v>
      </c>
      <c r="D87" s="21">
        <v>10</v>
      </c>
      <c r="E87" s="14">
        <v>0</v>
      </c>
      <c r="F87" s="14">
        <f t="shared" si="3"/>
        <v>0</v>
      </c>
    </row>
    <row r="88" spans="2:6" ht="12.75">
      <c r="B88" s="12" t="s">
        <v>88</v>
      </c>
      <c r="C88" s="13" t="s">
        <v>9</v>
      </c>
      <c r="D88" s="21">
        <v>50</v>
      </c>
      <c r="E88" s="14">
        <v>0</v>
      </c>
      <c r="F88" s="14">
        <f t="shared" si="3"/>
        <v>0</v>
      </c>
    </row>
    <row r="89" spans="2:6" ht="12.75">
      <c r="B89" s="12" t="s">
        <v>89</v>
      </c>
      <c r="C89" s="13" t="s">
        <v>9</v>
      </c>
      <c r="D89" s="21">
        <v>50</v>
      </c>
      <c r="E89" s="14">
        <v>0</v>
      </c>
      <c r="F89" s="14">
        <f t="shared" si="3"/>
        <v>0</v>
      </c>
    </row>
    <row r="90" spans="2:6" ht="12.75">
      <c r="B90" s="12" t="s">
        <v>90</v>
      </c>
      <c r="C90" s="13" t="s">
        <v>9</v>
      </c>
      <c r="D90" s="21">
        <v>10</v>
      </c>
      <c r="E90" s="14">
        <v>0</v>
      </c>
      <c r="F90" s="14">
        <f t="shared" si="3"/>
        <v>0</v>
      </c>
    </row>
    <row r="91" spans="2:6" ht="25.5">
      <c r="B91" s="12" t="s">
        <v>91</v>
      </c>
      <c r="C91" s="13" t="s">
        <v>9</v>
      </c>
      <c r="D91" s="21">
        <v>1</v>
      </c>
      <c r="E91" s="14">
        <v>0</v>
      </c>
      <c r="F91" s="14">
        <f t="shared" si="3"/>
        <v>0</v>
      </c>
    </row>
    <row r="92" spans="2:6" ht="12.75">
      <c r="B92" s="12" t="s">
        <v>92</v>
      </c>
      <c r="C92" s="13" t="s">
        <v>9</v>
      </c>
      <c r="D92" s="21">
        <v>10</v>
      </c>
      <c r="E92" s="14">
        <v>0</v>
      </c>
      <c r="F92" s="14">
        <f t="shared" si="3"/>
        <v>0</v>
      </c>
    </row>
    <row r="93" spans="2:6" ht="12.75">
      <c r="B93" s="12" t="s">
        <v>93</v>
      </c>
      <c r="C93" s="13" t="s">
        <v>9</v>
      </c>
      <c r="D93" s="21">
        <v>5</v>
      </c>
      <c r="E93" s="14">
        <v>0</v>
      </c>
      <c r="F93" s="14">
        <f t="shared" si="3"/>
        <v>0</v>
      </c>
    </row>
    <row r="94" spans="2:6" ht="12.75">
      <c r="B94" s="12" t="s">
        <v>94</v>
      </c>
      <c r="C94" s="13" t="s">
        <v>9</v>
      </c>
      <c r="D94" s="21">
        <v>5</v>
      </c>
      <c r="E94" s="14">
        <v>0</v>
      </c>
      <c r="F94" s="14">
        <f t="shared" si="3"/>
        <v>0</v>
      </c>
    </row>
    <row r="95" spans="2:6" ht="12.75">
      <c r="B95" s="12" t="s">
        <v>95</v>
      </c>
      <c r="C95" s="13" t="s">
        <v>9</v>
      </c>
      <c r="D95" s="21">
        <v>5</v>
      </c>
      <c r="E95" s="14">
        <v>0</v>
      </c>
      <c r="F95" s="14">
        <f t="shared" si="3"/>
        <v>0</v>
      </c>
    </row>
    <row r="96" spans="2:6" ht="12.75">
      <c r="B96" s="12" t="s">
        <v>96</v>
      </c>
      <c r="C96" s="13" t="s">
        <v>9</v>
      </c>
      <c r="D96" s="21">
        <v>2</v>
      </c>
      <c r="E96" s="14">
        <v>0</v>
      </c>
      <c r="F96" s="14">
        <f t="shared" si="3"/>
        <v>0</v>
      </c>
    </row>
    <row r="97" spans="2:6" ht="12.75">
      <c r="B97" s="12" t="s">
        <v>97</v>
      </c>
      <c r="C97" s="13"/>
      <c r="D97" s="21"/>
      <c r="E97" s="14"/>
      <c r="F97" s="14"/>
    </row>
    <row r="98" spans="2:6" ht="12.75">
      <c r="B98" s="12" t="s">
        <v>98</v>
      </c>
      <c r="C98" s="13" t="s">
        <v>48</v>
      </c>
      <c r="D98" s="21">
        <v>200</v>
      </c>
      <c r="E98" s="14">
        <v>0</v>
      </c>
      <c r="F98" s="14">
        <f aca="true" t="shared" si="4" ref="F98:F104">SUM(D98*E98)</f>
        <v>0</v>
      </c>
    </row>
    <row r="99" spans="2:6" ht="12.75">
      <c r="B99" s="12" t="s">
        <v>99</v>
      </c>
      <c r="C99" s="13" t="s">
        <v>48</v>
      </c>
      <c r="D99" s="21">
        <v>150</v>
      </c>
      <c r="E99" s="14">
        <v>0</v>
      </c>
      <c r="F99" s="14">
        <f t="shared" si="4"/>
        <v>0</v>
      </c>
    </row>
    <row r="100" spans="2:6" ht="25.5">
      <c r="B100" s="12" t="s">
        <v>100</v>
      </c>
      <c r="C100" s="13" t="s">
        <v>48</v>
      </c>
      <c r="D100" s="21">
        <v>500</v>
      </c>
      <c r="E100" s="14">
        <v>0</v>
      </c>
      <c r="F100" s="14">
        <f t="shared" si="4"/>
        <v>0</v>
      </c>
    </row>
    <row r="101" spans="2:6" ht="102">
      <c r="B101" s="12" t="s">
        <v>101</v>
      </c>
      <c r="C101" s="13" t="s">
        <v>9</v>
      </c>
      <c r="D101" s="21">
        <v>8</v>
      </c>
      <c r="E101" s="14">
        <v>0</v>
      </c>
      <c r="F101" s="14">
        <f t="shared" si="4"/>
        <v>0</v>
      </c>
    </row>
    <row r="102" spans="2:6" ht="25.5">
      <c r="B102" s="12" t="s">
        <v>102</v>
      </c>
      <c r="C102" s="13" t="s">
        <v>9</v>
      </c>
      <c r="D102" s="13">
        <v>5</v>
      </c>
      <c r="E102" s="14">
        <v>0</v>
      </c>
      <c r="F102" s="14">
        <f t="shared" si="4"/>
        <v>0</v>
      </c>
    </row>
    <row r="103" spans="2:6" ht="38.25">
      <c r="B103" s="12" t="s">
        <v>103</v>
      </c>
      <c r="C103" s="13" t="s">
        <v>9</v>
      </c>
      <c r="D103" s="21">
        <v>7</v>
      </c>
      <c r="E103" s="14">
        <v>0</v>
      </c>
      <c r="F103" s="14">
        <f t="shared" si="4"/>
        <v>0</v>
      </c>
    </row>
    <row r="104" spans="2:6" ht="25.5">
      <c r="B104" s="12" t="s">
        <v>104</v>
      </c>
      <c r="C104" s="13" t="s">
        <v>9</v>
      </c>
      <c r="D104" s="21">
        <v>3</v>
      </c>
      <c r="E104" s="14">
        <v>0</v>
      </c>
      <c r="F104" s="14">
        <f t="shared" si="4"/>
        <v>0</v>
      </c>
    </row>
    <row r="105" spans="2:6" ht="38.25">
      <c r="B105" s="23" t="s">
        <v>105</v>
      </c>
      <c r="C105" s="13"/>
      <c r="D105" s="21"/>
      <c r="E105" s="14"/>
      <c r="F105" s="14"/>
    </row>
    <row r="106" spans="2:6" ht="12.75">
      <c r="B106" s="12" t="s">
        <v>106</v>
      </c>
      <c r="C106" s="13" t="s">
        <v>9</v>
      </c>
      <c r="D106" s="21">
        <v>80</v>
      </c>
      <c r="E106" s="14">
        <v>0</v>
      </c>
      <c r="F106" s="14">
        <f>SUM(D106*E106)</f>
        <v>0</v>
      </c>
    </row>
    <row r="107" spans="2:6" ht="12.75">
      <c r="B107" s="12" t="s">
        <v>107</v>
      </c>
      <c r="C107" s="13" t="s">
        <v>9</v>
      </c>
      <c r="D107" s="21">
        <v>30</v>
      </c>
      <c r="E107" s="14">
        <v>0</v>
      </c>
      <c r="F107" s="14">
        <f>SUM(D107*E107)</f>
        <v>0</v>
      </c>
    </row>
    <row r="108" spans="2:6" ht="12.75">
      <c r="B108" s="12" t="s">
        <v>108</v>
      </c>
      <c r="C108" s="13" t="s">
        <v>109</v>
      </c>
      <c r="D108" s="21">
        <v>40</v>
      </c>
      <c r="E108" s="14">
        <v>0</v>
      </c>
      <c r="F108" s="14">
        <f>SUM(D108*E108)</f>
        <v>0</v>
      </c>
    </row>
    <row r="109" spans="2:6" ht="12.75">
      <c r="B109" s="12" t="s">
        <v>110</v>
      </c>
      <c r="C109" s="13" t="s">
        <v>109</v>
      </c>
      <c r="D109" s="21">
        <v>20</v>
      </c>
      <c r="E109" s="14">
        <v>0</v>
      </c>
      <c r="F109" s="14">
        <f>SUM(D109*E109)</f>
        <v>0</v>
      </c>
    </row>
    <row r="110" spans="2:6" ht="12.75">
      <c r="B110" s="12" t="s">
        <v>111</v>
      </c>
      <c r="C110" s="13"/>
      <c r="D110" s="21"/>
      <c r="E110" s="14"/>
      <c r="F110" s="14"/>
    </row>
    <row r="111" spans="2:6" ht="12.75">
      <c r="B111" s="12" t="s">
        <v>112</v>
      </c>
      <c r="C111" s="13" t="s">
        <v>109</v>
      </c>
      <c r="D111" s="21">
        <v>40</v>
      </c>
      <c r="E111" s="14">
        <v>0</v>
      </c>
      <c r="F111" s="14">
        <f>SUM(D111*E111)</f>
        <v>0</v>
      </c>
    </row>
    <row r="112" spans="2:6" ht="12.75">
      <c r="B112" s="12" t="s">
        <v>113</v>
      </c>
      <c r="C112" s="13" t="s">
        <v>109</v>
      </c>
      <c r="D112" s="21">
        <v>20</v>
      </c>
      <c r="E112" s="14">
        <v>0</v>
      </c>
      <c r="F112" s="14">
        <f>SUM(D112*E112)</f>
        <v>0</v>
      </c>
    </row>
    <row r="113" spans="2:6" ht="12.75">
      <c r="B113" s="12" t="s">
        <v>114</v>
      </c>
      <c r="C113" s="13" t="s">
        <v>115</v>
      </c>
      <c r="D113" s="21"/>
      <c r="E113" s="14">
        <v>0</v>
      </c>
      <c r="F113" s="14">
        <f>E113</f>
        <v>0</v>
      </c>
    </row>
    <row r="114" spans="2:6" ht="12.75">
      <c r="B114" s="12" t="s">
        <v>116</v>
      </c>
      <c r="C114" s="13" t="s">
        <v>115</v>
      </c>
      <c r="D114" s="21"/>
      <c r="E114" s="14">
        <v>0</v>
      </c>
      <c r="F114" s="14">
        <f>E114</f>
        <v>0</v>
      </c>
    </row>
    <row r="115" spans="2:6" ht="12.75">
      <c r="B115" s="12" t="s">
        <v>117</v>
      </c>
      <c r="C115" s="13" t="s">
        <v>109</v>
      </c>
      <c r="D115" s="21">
        <v>10</v>
      </c>
      <c r="E115" s="14">
        <v>0</v>
      </c>
      <c r="F115" s="14">
        <f>SUM(D115*E115)</f>
        <v>0</v>
      </c>
    </row>
    <row r="116" spans="2:6" ht="12.75">
      <c r="B116" s="12" t="s">
        <v>118</v>
      </c>
      <c r="C116" s="13" t="s">
        <v>48</v>
      </c>
      <c r="D116" s="21">
        <v>20</v>
      </c>
      <c r="E116" s="14">
        <v>0</v>
      </c>
      <c r="F116" s="14">
        <f>SUM(D116*E116)</f>
        <v>0</v>
      </c>
    </row>
    <row r="117" spans="2:6" ht="12.75">
      <c r="B117" s="12" t="s">
        <v>119</v>
      </c>
      <c r="C117" s="13" t="s">
        <v>48</v>
      </c>
      <c r="D117" s="21">
        <v>40</v>
      </c>
      <c r="E117" s="14">
        <v>0</v>
      </c>
      <c r="F117" s="14">
        <f>SUM(D117*E117)</f>
        <v>0</v>
      </c>
    </row>
    <row r="119" spans="2:6" ht="12.75">
      <c r="B119" s="12"/>
      <c r="C119" s="24"/>
      <c r="D119" s="24"/>
      <c r="E119" s="14"/>
      <c r="F119" s="14"/>
    </row>
    <row r="120" spans="2:6" ht="12.75">
      <c r="B120" s="25" t="s">
        <v>120</v>
      </c>
      <c r="C120" s="26"/>
      <c r="D120" s="27"/>
      <c r="E120" s="28"/>
      <c r="F120" s="29">
        <v>0</v>
      </c>
    </row>
    <row r="121" spans="2:6" ht="12.75">
      <c r="B121" s="30" t="s">
        <v>121</v>
      </c>
      <c r="C121" s="26"/>
      <c r="D121" s="31"/>
      <c r="E121" s="29"/>
      <c r="F121" s="29">
        <f>SUM(F120:F120)*0.25</f>
        <v>0</v>
      </c>
    </row>
    <row r="122" spans="2:6" ht="12.75">
      <c r="B122" s="32" t="s">
        <v>122</v>
      </c>
      <c r="C122" s="33"/>
      <c r="D122" s="32"/>
      <c r="E122" s="33"/>
      <c r="F122" s="29">
        <f>SUM(F120:F121)</f>
        <v>0</v>
      </c>
    </row>
    <row r="127" spans="2:4" ht="12.75">
      <c r="B127" s="34" t="s">
        <v>123</v>
      </c>
      <c r="D127" s="34" t="s">
        <v>124</v>
      </c>
    </row>
  </sheetData>
  <sheetProtection selectLockedCells="1" selectUnlockedCells="1"/>
  <mergeCells count="3">
    <mergeCell ref="B8:F8"/>
    <mergeCell ref="B23:F23"/>
    <mergeCell ref="B38:F38"/>
  </mergeCells>
  <printOptions/>
  <pageMargins left="0.5513888888888889" right="0.20972222222222223" top="0.45416666666666666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Rendulić</dc:creator>
  <cp:keywords/>
  <dc:description/>
  <cp:lastModifiedBy>Tomislav Bogojević</cp:lastModifiedBy>
  <cp:lastPrinted>2010-10-20T09:28:42Z</cp:lastPrinted>
  <dcterms:created xsi:type="dcterms:W3CDTF">2010-04-01T07:39:09Z</dcterms:created>
  <dcterms:modified xsi:type="dcterms:W3CDTF">2012-05-14T13:34:09Z</dcterms:modified>
  <cp:category/>
  <cp:version/>
  <cp:contentType/>
  <cp:contentStatus/>
  <cp:revision>11</cp:revision>
</cp:coreProperties>
</file>